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192.168.1.28\share\oikonomika_TA\ΚΟΙΝΟ\ΒΑΣΗ ΔΕΔΟΜΕΝΩΝ\ΤΜΗΜΑ Δ\08. ΕΝΟΠΟΙΗΜΕΝΟΣ ΠΡΟΫΠΟΛΟΓΙΣΜΟΣ ΟΤΑ\04. ΚΑΤΑΡΤΙΣΗ ΠΔΠ-ΠΥ\ΚΑΤΑΡΤΙΣΗ ΠΥ2026 - ΠΔΠ2629\ΤΕΛΙΚΑ ΑΡΧΕΙΑ ΕΓΚΥΚΛΙΟΥ\ΚΛΕΙΔΩΜΕΝΑ ΑΡΧΕΙΑ\"/>
    </mc:Choice>
  </mc:AlternateContent>
  <xr:revisionPtr revIDLastSave="0" documentId="13_ncr:1_{5BC3A612-C01E-4F06-9119-337D6ED80E59}" xr6:coauthVersionLast="47" xr6:coauthVersionMax="47" xr10:uidLastSave="{00000000-0000-0000-0000-000000000000}"/>
  <bookViews>
    <workbookView xWindow="-120" yWindow="-120" windowWidth="29040" windowHeight="15720" tabRatio="881" activeTab="5" xr2:uid="{00000000-000D-0000-FFFF-FFFF00000000}"/>
  </bookViews>
  <sheets>
    <sheet name="Α0. Στοιχεία φορέα" sheetId="18" r:id="rId1"/>
    <sheet name="DATA" sheetId="17" r:id="rId2"/>
    <sheet name="Α2. Σύνολο ΠΥ" sheetId="10" r:id="rId3"/>
    <sheet name="Α2.1.Τακτικός ΠΥ" sheetId="6" r:id="rId4"/>
    <sheet name="Α2.2. ΠΔΕ, ΤΑΑ &amp; λοιπά εργαλεία" sheetId="11" r:id="rId5"/>
    <sheet name="Α2.2.1 ΠΔΕ Εθνικό" sheetId="12" r:id="rId6"/>
    <sheet name="Α2.2.2 ΠΔΕ Συγχρημ." sheetId="13" r:id="rId7"/>
    <sheet name="Α2.2.3 ΤΑΑ" sheetId="14" r:id="rId8"/>
    <sheet name="Α2.2.4 Πράσινο Ταμείο" sheetId="15" r:id="rId9"/>
    <sheet name="Α2.2.5 ΑΝΤΩΝΗΣ ΤΡΙΤΣΗΣ κτλ"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A" hidden="1">'[1]Table 5'!$B$11:$B$11</definedName>
    <definedName name="__123Graph_ABSYSASST" hidden="1">[2]interv!$C$37:$K$37</definedName>
    <definedName name="__123Graph_ACBASSETS" hidden="1">[2]interv!$C$34:$K$34</definedName>
    <definedName name="__123Graph_ACurrent" hidden="1">[3]CPIINDEX!$O$263:$O$310</definedName>
    <definedName name="__123Graph_AERDOLLAR" hidden="1">'[4]ex rate'!$F$30:$AM$30</definedName>
    <definedName name="__123Graph_AERRUBLE" hidden="1">'[4]ex rate'!$F$31:$AM$31</definedName>
    <definedName name="__123Graph_AMIMPMAC" hidden="1">[5]monimp!$E$38:$N$38</definedName>
    <definedName name="__123Graph_AMONIMP" hidden="1">[5]monimp!$E$31:$N$31</definedName>
    <definedName name="__123Graph_AMULTVELO" hidden="1">[5]interv!$C$31:$K$31</definedName>
    <definedName name="__123Graph_AREALRATE" hidden="1">'[4]ex rate'!$F$36:$AU$36</definedName>
    <definedName name="__123Graph_ARESCOV" hidden="1">[5]fiscout!$J$146:$J$166</definedName>
    <definedName name="__123Graph_ARUBRATE" hidden="1">'[4]ex rate'!$K$37:$AN$37</definedName>
    <definedName name="__123Graph_ASEIGNOR" hidden="1">[6]seignior!#REF!</definedName>
    <definedName name="__123Graph_ATEST1" hidden="1">[7]REER!$AZ$144:$AZ$210</definedName>
    <definedName name="__123Graph_AUSRATE" hidden="1">'[4]ex rate'!$K$36:$AN$36</definedName>
    <definedName name="__123Graph_BBSYSASST" hidden="1">[5]interv!$C$38:$K$38</definedName>
    <definedName name="__123Graph_BCBASSETS" hidden="1">[5]interv!$C$35:$K$35</definedName>
    <definedName name="__123Graph_BERDOLLAR" hidden="1">'[4]ex rate'!$F$36:$AM$36</definedName>
    <definedName name="__123Graph_BERRUBLE" hidden="1">'[4]ex rate'!$F$37:$AM$37</definedName>
    <definedName name="__123Graph_BMONIMP" hidden="1">[5]monimp!$E$38:$N$38</definedName>
    <definedName name="__123Graph_BMULTVELO" hidden="1">[5]interv!$C$32:$K$32</definedName>
    <definedName name="__123Graph_BREALRATE" hidden="1">'[4]ex rate'!$F$37:$AU$37</definedName>
    <definedName name="__123Graph_BREER3" hidden="1">[7]REER!$BB$144:$BB$212</definedName>
    <definedName name="__123Graph_BRESCOV" hidden="1">[5]fiscout!$K$146:$K$166</definedName>
    <definedName name="__123Graph_BRUBRATE" hidden="1">'[4]ex rate'!$K$31:$AN$31</definedName>
    <definedName name="__123Graph_BTEST1" hidden="1">[7]REER!$AY$144:$AY$210</definedName>
    <definedName name="__123Graph_BUSRATE" hidden="1">'[4]ex rate'!$K$30:$AN$30</definedName>
    <definedName name="__123Graph_CBSYSASST" hidden="1">[5]interv!$C$39:$K$39</definedName>
    <definedName name="__123Graph_CCURRENT" hidden="1">'[8]Dep fonct'!#REF!</definedName>
    <definedName name="__123Graph_CREER3" hidden="1">[7]REER!$BB$144:$BB$212</definedName>
    <definedName name="__123Graph_CRESCOV" hidden="1">[5]fiscout!$I$146:$I$166</definedName>
    <definedName name="__123Graph_CTEST1" hidden="1">[7]REER!$BK$140:$BK$140</definedName>
    <definedName name="__123Graph_DCURRENT" hidden="1">'[8]Dep fonct'!#REF!</definedName>
    <definedName name="__123Graph_DMONIMP" localSheetId="0" hidden="1">#REF!</definedName>
    <definedName name="__123Graph_DMONIMP" hidden="1">#REF!</definedName>
    <definedName name="__123Graph_DREER3" hidden="1">[7]REER!$BB$144:$BB$210</definedName>
    <definedName name="__123Graph_DTEST1" hidden="1">[7]REER!$BB$144:$BB$210</definedName>
    <definedName name="__123Graph_ECURRENT" hidden="1">'[8]Dep fonct'!#REF!</definedName>
    <definedName name="__123Graph_EREER3" hidden="1">[7]REER!$BR$144:$BR$211</definedName>
    <definedName name="__123Graph_ETEST1" hidden="1">[7]REER!$BR$144:$BR$211</definedName>
    <definedName name="__123Graph_FCurrent" hidden="1">'[9]2'!#REF!</definedName>
    <definedName name="__123Graph_FREER3" hidden="1">[7]REER!$BN$140:$BN$140</definedName>
    <definedName name="__123Graph_FTEST1" hidden="1">[7]REER!$BN$140:$BN$140</definedName>
    <definedName name="__123Graph_XCBAWKLY" localSheetId="0" hidden="1">#REF!</definedName>
    <definedName name="__123Graph_XCBAWKLY" hidden="1">#REF!</definedName>
    <definedName name="__123Graph_XCurrent" hidden="1">[3]CPIINDEX!$B$263:$B$310</definedName>
    <definedName name="__123Graph_XERDOLLAR" hidden="1">'[4]ex rate'!$F$15:$AM$15</definedName>
    <definedName name="__123Graph_XERRUBLE" hidden="1">'[4]ex rate'!$F$15:$AM$15</definedName>
    <definedName name="__123Graph_XMIMPMAC" localSheetId="0" hidden="1">#REF!</definedName>
    <definedName name="__123Graph_XMIMPMAC" hidden="1">#REF!</definedName>
    <definedName name="__123Graph_XMSWKLY" localSheetId="0" hidden="1">#REF!</definedName>
    <definedName name="__123Graph_XMSWKLY" hidden="1">#REF!</definedName>
    <definedName name="__123Graph_XNFI_REV" localSheetId="0" hidden="1">#REF!</definedName>
    <definedName name="__123Graph_XNFI_REV" hidden="1">#REF!</definedName>
    <definedName name="__123Graph_XRUBRATE" hidden="1">'[4]ex rate'!$K$15:$AN$15</definedName>
    <definedName name="__123Graph_XTEST1" hidden="1">[7]REER!$C$9:$C$75</definedName>
    <definedName name="__123Graph_XUSRATE" hidden="1">'[4]ex rate'!$K$15:$AN$15</definedName>
    <definedName name="_1___123Graph_AChart_1A" hidden="1">[3]CPIINDEX!$O$263:$O$310</definedName>
    <definedName name="_10___123Graph_XChart_3A" hidden="1">[3]CPIINDEX!$B$203:$B$310</definedName>
    <definedName name="_11___123Graph_XChart_4A" hidden="1">[3]CPIINDEX!$B$239:$B$298</definedName>
    <definedName name="_18__123Graph_ANI_REV" localSheetId="0" hidden="1">#REF!</definedName>
    <definedName name="_18__123Graph_ANI_REV" hidden="1">#REF!</definedName>
    <definedName name="_2___123Graph_AChart_2A" hidden="1">[3]CPIINDEX!$K$203:$K$304</definedName>
    <definedName name="_26__123Graph_AREALEX_WAGE" hidden="1">[10]PRIVATE_OLD!$E$13:$E$49</definedName>
    <definedName name="_3___123Graph_AChart_3A" hidden="1">[3]CPIINDEX!$O$203:$O$304</definedName>
    <definedName name="_34__123Graph_BREALEX_WAGE" hidden="1">[10]PRIVATE_OLD!$F$13:$F$49</definedName>
    <definedName name="_4___123Graph_AChart_4A" hidden="1">[3]CPIINDEX!$O$239:$O$298</definedName>
    <definedName name="_5___123Graph_BChart_1A" hidden="1">[3]CPIINDEX!$S$263:$S$310</definedName>
    <definedName name="_54__123Graph_XNI_REV" localSheetId="0" hidden="1">#REF!</definedName>
    <definedName name="_54__123Graph_XNI_REV" hidden="1">#REF!</definedName>
    <definedName name="_57__123Graph_XR_BMONEY" localSheetId="0" hidden="1">#REF!</definedName>
    <definedName name="_57__123Graph_XR_BMONEY" hidden="1">#REF!</definedName>
    <definedName name="_8___123Graph_XChart_1A" hidden="1">[3]CPIINDEX!$B$263:$B$310</definedName>
    <definedName name="_9___123Graph_XChart_2A" hidden="1">[3]CPIINDEX!$B$203:$B$310</definedName>
    <definedName name="_filterd" hidden="1">[11]C!$P$428:$T$428</definedName>
    <definedName name="_xlnm._FilterDatabase" localSheetId="1" hidden="1">DATA!$A$1:$B$95</definedName>
    <definedName name="_xlnm._FilterDatabase" hidden="1">[12]C!$P$428:$T$428</definedName>
    <definedName name="_Order1" hidden="1">255</definedName>
    <definedName name="_Order2" hidden="1">0</definedName>
    <definedName name="_Parse_Outnew" localSheetId="0" hidden="1">#REF!</definedName>
    <definedName name="_Parse_Outnew" hidden="1">#REF!</definedName>
    <definedName name="_Regression_Int" hidden="1">1</definedName>
    <definedName name="_Regression_Outnew" localSheetId="0" hidden="1">#REF!</definedName>
    <definedName name="_Regression_Outnew" hidden="1">#REF!</definedName>
    <definedName name="_Regression_Xnew" localSheetId="0" hidden="1">#REF!</definedName>
    <definedName name="_Regression_Xnew" hidden="1">#REF!</definedName>
    <definedName name="_Regression_Ynew" localSheetId="0" hidden="1">#REF!</definedName>
    <definedName name="_Regression_Ynew" hidden="1">#REF!</definedName>
    <definedName name="ACwvu.PLA1." hidden="1">'[13]COP FED'!#REF!</definedName>
    <definedName name="ACwvu.PLA2." hidden="1">'[14]COP FED'!$A$1:$N$49</definedName>
    <definedName name="anscount" hidden="1">1</definedName>
    <definedName name="BLPH1" hidden="1">'[15]Ex rate bloom'!$A$4</definedName>
    <definedName name="BLPH2" hidden="1">'[15]Ex rate bloom'!$D$4</definedName>
    <definedName name="BLPH3" hidden="1">'[15]Ex rate bloom'!$G$4</definedName>
    <definedName name="BLPH4" hidden="1">'[15]Ex rate bloom'!$J$4</definedName>
    <definedName name="BLPH5" hidden="1">'[15]Ex rate bloom'!$M$4</definedName>
    <definedName name="BLPH55" hidden="1">[16]daily!#REF!</definedName>
    <definedName name="BLPH56" hidden="1">[16]daily!#REF!</definedName>
    <definedName name="BLPH57" hidden="1">[16]daily!#REF!</definedName>
    <definedName name="BLPH6" hidden="1">'[15]Ex rate bloom'!$P$4</definedName>
    <definedName name="BLPH7" hidden="1">'[15]Ex rate bloom'!$S$4</definedName>
    <definedName name="BLPH8" hidden="1">'[15]Ex rate bloom'!$V$4</definedName>
    <definedName name="contents2" hidden="1">[17]MSRV!#REF!</definedName>
    <definedName name="cp" hidden="1">'[18]C Summary'!#REF!</definedName>
    <definedName name="Cwvu.Print." hidden="1">[19]Indic!$A$109:$IV$109,[19]Indic!$A$196:$IV$197,[19]Indic!$A$208:$IV$209,[19]Indic!$A$217:$IV$218</definedName>
    <definedName name="DME_BeforeCloseCompleted" hidden="1">"False"</definedName>
    <definedName name="DME_Dirty" hidden="1">"False"</definedName>
    <definedName name="DME_LocalFile" hidden="1">"True"</definedName>
    <definedName name="EPMWorkbookOptions_1" hidden="1">"7zoAAB|LCAAAAAAABADtvQdgHEmWJSYvbcp7f0r1StfgdKEIgGATJNiQQBDswYjN5pLsHWlHIymrKoHKZVZlXWYWQMztnbz33nvvvffee||997o7nU4n99//P1xmZAFs9s5K2smeIYCqyB8/fnwfPyIe/x7vFmV6mddNUS0/|2h3vPNRmi|n1axYXnz20bo939799KPf4|g3Th5/t6rfTqrq7Zerlpo2Kb23bB69a4rPPpq37erR3btXV1fjq3v"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"jqr64u7ezs3v39/7i|evpPF9k28WyabPlNP/IvjW7|a2PqNc0fXxSLZf5FH2|qU7WdZ0v258s8iv|Mvj6adZm|il9/iJb5NKb7anNF6t1XXBXXzV5/bLOz3OCN83HhNBHR7//s5df/P5PXp68|O7uzu//PX3pfDq|KN|OL|q7Tba6O1lN737/9//et0|fPz9|/fufPv2K/iAMmqosZhmQoL/Ps7LJv//4LjBw|ByvVmUxzTza3RovAyOE4n2swz"</definedName>
    <definedName name="EPMWorkbookOptions_3" hidden="1">"0KMOkgIMRy9EvvDn717WI2y5dPi0W|bBjd4aYO1SZoQ61ez6srC|OkKqv6qK3X|eO7kS82vcqjiLzZG52|SERo83fts|yyqouW8OL5kJd7393i/WdF3bQeAvHvO4AslsMEum0rv91Xy|IXrXMe|fHJyZdfvXjz|G7sy00whOIk1g/293cf3vMAxOaC3/2ynuX10c7ju/JLFHqzKrPrl3W1yuv2|mj3/qf3z/PJ|fb9T2f72/t75w|3D|7n|fZOl"</definedName>
    <definedName name="EPMWorkbookOptions_4" hidden="1">"u/tzyYP9h9MuOfwrQjg51nTvs5LkvB89kW|mJCiijQLmTLagJrI|x6ZvqdE/P74ey|PX52|ePPt3R36/emnuyS|vdYDUL9d5HVWT|fXrmlKWvHRsig/|whs81FHfrx3I3N3u3cf371pvN8QQQ7o17PXv/|nO/f3fkQTwyT06|fPXn/xI4J4BDl9ffz06e9/70c0UZp8CsE5|f13v/3/dYo8vnsbHeyZkZ89k/fV07M3b14dnz3/2lbv0/v37316"</definedName>
    <definedName name="EPMWorkbookOptions_5" hidden="1">"e5O3|/9Dk2eJGMrv2YuXX735/zqv/qwQ5fc/fvqdHxEmRpgvjl/8iDAxwpw8f/0jwoSEefP7//9Cw/y/xxqeHL85/fzLV7/P17aFe/ffwxLu/f/PEhoCEnPS/8hV29n5/zp3fjOkePIjUvhc8fM2pulzxf6PSGG44v/z6ZD/91gychHO3nx9O0aZzN3dgwd7tzdm9/7/Z8yEhs7luk|/7t7bv/dTv//rJ/9f59Rvkib7O/T8vFVjQxTZ/xFFOhT"</definedName>
    <definedName name="EPMWorkbookOptions_6" hidden="1">"Zvf8jinSk5v/ziyL/77F4z55/|d2vb|92dj799N69ndvbu/1he/f/VXsHCoYJhmf//0gwfJMEOf5JSsP8/k8|//88Uf7fI7lnL96cvjr58usL76f3d3bvHezeXnjv//9PeJWInczpyZsv/z/PqN8sRX7/F1||OP3/Okn|3yO7r16|OfnqFZH35EOCzfeV30///ye/HiElIfL85P/rXPqNkeL0q1f/X6fF/3sk9vXJly9Pf4iy|uD/f7LKJAztyu"</definedName>
    <definedName name="EPMWorkbookOptions_7" hidden="1">"f/v7Ar3yRBdv8/n|P/f4/Mvjn74ocpsgf//xNZUDBk0L2d3U/H5B4fP///Op9|wzTZ/f/8Msw3SpAHP2KSCE3|v5|5/KYJ8iNzFzS7Vav4cI6|OD1|/dWr09df2|R9en/vfezdw///2TtDQgmgXp6|Ovvy6dnP24gypMbv8|bpjwgBQvzE//cJ8Q0qrVs0CrCJN3p893i1Kotp1hIc|3nwqWlO0KrlkhCnz55mbcYf|x||qbqDf/wqP6/zZv7l8"</definedName>
    <definedName name="EPMWorkbookOptions_8" hidden="1">"stVvjw6z8omf3w3/JDbnZR5VgPol8vX2WVuWnY/5rbfreq3k6p6S9qqZTKa1v0vfuPEffrlSgbz/wD58s457zoAAA=="</definedName>
    <definedName name="fill" hidden="1">'[20]Macroframework-Ver.1'!$A$1:$A$267</definedName>
    <definedName name="inflation" hidden="1">[21]TAB34!#REF!</definedName>
    <definedName name="_xlnm.Print_Area" localSheetId="2">'Α2. Σύνολο ΠΥ'!$A$1:$L$126</definedName>
    <definedName name="_xlnm.Print_Area" localSheetId="3">'Α2.1.Τακτικός ΠΥ'!$A$1:$L$96</definedName>
    <definedName name="_xlnm.Print_Area" localSheetId="4">'Α2.2. ΠΔΕ, ΤΑΑ &amp; λοιπά εργαλεία'!$A$1:$L$96</definedName>
    <definedName name="_xlnm.Print_Area" localSheetId="5">'Α2.2.1 ΠΔΕ Εθνικό'!$A$1:$L$96</definedName>
    <definedName name="_xlnm.Print_Area" localSheetId="7">'Α2.2.3 ΤΑΑ'!$A$1:$I$96</definedName>
    <definedName name="_xlnm.Print_Area" localSheetId="8">'Α2.2.4 Πράσινο Ταμείο'!$A$1:$L$96</definedName>
    <definedName name="_xlnm.Print_Area" localSheetId="9">'Α2.2.5 ΑΝΤΩΝΗΣ ΤΡΙΤΣΗΣ κτλ'!$A$1:$I$96</definedName>
    <definedName name="Rwvu.Print." hidden="1">#N/A</definedName>
    <definedName name="sencount" hidden="1">2</definedName>
    <definedName name="solver_lin" hidden="1">0</definedName>
    <definedName name="solver_num" hidden="1">0</definedName>
    <definedName name="solver_typ" hidden="1">1</definedName>
    <definedName name="solver_val" hidden="1">0</definedName>
    <definedName name="Swvu.PLA2." hidden="1">'[14]COP FED'!$A$1:$N$49</definedName>
    <definedName name="ttttt" hidden="1">[22]M!#REF!</definedName>
    <definedName name="tyi" hidden="1">'[8]Dep fonct'!#REF!</definedName>
    <definedName name="ww" hidden="1">[22]M!#REF!</definedName>
    <definedName name="Z_00C67C07_FEDD_11D1_98B3_00C04FC96ABD_.wvu.Rows" hidden="1">[23]BOP!$36:$36,[23]BOP!$44:$44,[23]BOP!$59:$59,[23]BOP!#REF!,[23]BOP!#REF!,[23]BOP!$79:$79</definedName>
    <definedName name="Z_112039D0_FF0B_11D1_98B3_00C04FC96ABD_.wvu.Rows" hidden="1">[23]BOP!$36:$36,[23]BOP!$44:$44,[23]BOP!$59:$59,[23]BOP!#REF!,[23]BOP!#REF!,[23]BOP!$81:$88</definedName>
    <definedName name="Z_112039D1_FF0B_11D1_98B3_00C04FC96ABD_.wvu.Rows" hidden="1">[23]BOP!$36:$36,[23]BOP!$44:$44,[23]BOP!$59:$59,[23]BOP!#REF!,[23]BOP!#REF!,[23]BOP!$81:$88</definedName>
    <definedName name="Z_112039D2_FF0B_11D1_98B3_00C04FC96ABD_.wvu.Rows" hidden="1">[23]BOP!$36:$36,[23]BOP!$44:$44,[23]BOP!$59:$59,[23]BOP!#REF!,[23]BOP!#REF!,[23]BOP!$81:$88</definedName>
    <definedName name="Z_112039D3_FF0B_11D1_98B3_00C04FC96ABD_.wvu.Rows" hidden="1">[23]BOP!$36:$36,[23]BOP!$44:$44,[23]BOP!$59:$59,[23]BOP!#REF!,[23]BOP!#REF!,[23]BOP!$81:$88</definedName>
    <definedName name="Z_112039D4_FF0B_11D1_98B3_00C04FC96ABD_.wvu.Rows" hidden="1">[23]BOP!$36:$36,[23]BOP!$44:$44,[23]BOP!$59:$59,[23]BOP!#REF!,[23]BOP!#REF!,[23]BOP!$79:$79,[23]BOP!$81:$88,[23]BOP!#REF!</definedName>
    <definedName name="Z_112039D5_FF0B_11D1_98B3_00C04FC96ABD_.wvu.Rows" hidden="1">[23]BOP!$36:$36,[23]BOP!$44:$44,[23]BOP!$59:$59,[23]BOP!#REF!,[23]BOP!#REF!,[23]BOP!$79:$79,[23]BOP!$81:$88</definedName>
    <definedName name="Z_112039D7_FF0B_11D1_98B3_00C04FC96ABD_.wvu.Rows" hidden="1">[23]BOP!$36:$36,[23]BOP!$44:$44,[23]BOP!$59:$59,[23]BOP!#REF!,[23]BOP!#REF!,[23]BOP!$79:$79,[23]BOP!$81:$88,[23]BOP!#REF!</definedName>
    <definedName name="Z_112039D8_FF0B_11D1_98B3_00C04FC96ABD_.wvu.Rows" hidden="1">[23]BOP!$36:$36,[23]BOP!$44:$44,[23]BOP!$59:$59,[23]BOP!#REF!,[23]BOP!#REF!,[23]BOP!$79:$79,[23]BOP!$81:$88,[23]BOP!#REF!</definedName>
    <definedName name="Z_112039D9_FF0B_11D1_98B3_00C04FC96ABD_.wvu.Rows" hidden="1">[23]BOP!$36:$36,[23]BOP!$44:$44,[23]BOP!$59:$59,[23]BOP!#REF!,[23]BOP!#REF!,[23]BOP!$79:$79,[23]BOP!$81:$88,[23]BOP!#REF!</definedName>
    <definedName name="Z_112039DD_FF0B_11D1_98B3_00C04FC96ABD_.wvu.Rows" hidden="1">[23]BOP!$36:$36,[23]BOP!$44:$44,[23]BOP!$59:$59,[23]BOP!#REF!,[23]BOP!#REF!,[23]BOP!$79:$79</definedName>
    <definedName name="Z_112B8339_2081_11D2_BFD2_00A02466506E_.wvu.PrintTitles" hidden="1">[24]SUMMARY!$B$1:$D$65536,[24]SUMMARY!$A$3:$IV$5</definedName>
    <definedName name="Z_112B833B_2081_11D2_BFD2_00A02466506E_.wvu.PrintTitles" hidden="1">[24]SUMMARY!$B$1:$D$65536,[24]SUMMARY!$A$3:$IV$5</definedName>
    <definedName name="Z_1A8C061B_2301_11D3_BFD1_000039E37209_.wvu.Cols" hidden="1">'[25]IDA-tab7'!$K$1:$T$65536,'[25]IDA-tab7'!$V$1:$AE$65536,'[25]IDA-tab7'!$AG$1:$AP$65536</definedName>
    <definedName name="Z_1A8C061B_2301_11D3_BFD1_000039E37209_.wvu.Rows" hidden="1">'[25]IDA-tab7'!$A$10:$IV$11,'[25]IDA-tab7'!$A$14:$IV$14,'[25]IDA-tab7'!$A$18:$IV$18</definedName>
    <definedName name="Z_1A8C061C_2301_11D3_BFD1_000039E37209_.wvu.Cols" hidden="1">'[25]IDA-tab7'!$K$1:$T$65536,'[25]IDA-tab7'!$V$1:$AE$65536,'[25]IDA-tab7'!$AG$1:$AP$65536</definedName>
    <definedName name="Z_1A8C061C_2301_11D3_BFD1_000039E37209_.wvu.Rows" hidden="1">'[25]IDA-tab7'!$A$10:$IV$11,'[25]IDA-tab7'!$A$14:$IV$14,'[25]IDA-tab7'!$A$18:$IV$18</definedName>
    <definedName name="Z_1A8C061E_2301_11D3_BFD1_000039E37209_.wvu.Cols" hidden="1">'[25]IDA-tab7'!$K$1:$T$65536,'[25]IDA-tab7'!$V$1:$AE$65536,'[25]IDA-tab7'!$AG$1:$AP$65536</definedName>
    <definedName name="Z_1A8C061E_2301_11D3_BFD1_000039E37209_.wvu.Rows" hidden="1">'[25]IDA-tab7'!$A$10:$IV$11,'[25]IDA-tab7'!$A$14:$IV$14,'[25]IDA-tab7'!$A$18:$IV$18</definedName>
    <definedName name="Z_1A8C061F_2301_11D3_BFD1_000039E37209_.wvu.Cols" hidden="1">'[25]IDA-tab7'!$K$1:$T$65536,'[25]IDA-tab7'!$V$1:$AE$65536,'[25]IDA-tab7'!$AG$1:$AP$65536</definedName>
    <definedName name="Z_1A8C061F_2301_11D3_BFD1_000039E37209_.wvu.Rows" hidden="1">'[25]IDA-tab7'!$A$10:$IV$11,'[25]IDA-tab7'!$A$14:$IV$14,'[25]IDA-tab7'!$A$18:$IV$18</definedName>
    <definedName name="Z_1F4C2007_FFA7_11D1_98B6_00C04FC96ABD_.wvu.Rows" hidden="1">[23]BOP!$36:$36,[23]BOP!$44:$44,[23]BOP!$59:$59,[23]BOP!#REF!,[23]BOP!#REF!,[23]BOP!$81:$88</definedName>
    <definedName name="Z_1F4C2008_FFA7_11D1_98B6_00C04FC96ABD_.wvu.Rows" hidden="1">[23]BOP!$36:$36,[23]BOP!$44:$44,[23]BOP!$59:$59,[23]BOP!#REF!,[23]BOP!#REF!,[23]BOP!$81:$88</definedName>
    <definedName name="Z_1F4C2009_FFA7_11D1_98B6_00C04FC96ABD_.wvu.Rows" hidden="1">[23]BOP!$36:$36,[23]BOP!$44:$44,[23]BOP!$59:$59,[23]BOP!#REF!,[23]BOP!#REF!,[23]BOP!$81:$88</definedName>
    <definedName name="Z_1F4C200A_FFA7_11D1_98B6_00C04FC96ABD_.wvu.Rows" hidden="1">[23]BOP!$36:$36,[23]BOP!$44:$44,[23]BOP!$59:$59,[23]BOP!#REF!,[23]BOP!#REF!,[23]BOP!$81:$88</definedName>
    <definedName name="Z_1F4C200B_FFA7_11D1_98B6_00C04FC96ABD_.wvu.Rows" hidden="1">[23]BOP!$36:$36,[23]BOP!$44:$44,[23]BOP!$59:$59,[23]BOP!#REF!,[23]BOP!#REF!,[23]BOP!$79:$79,[23]BOP!$81:$88,[23]BOP!#REF!</definedName>
    <definedName name="Z_1F4C200C_FFA7_11D1_98B6_00C04FC96ABD_.wvu.Rows" hidden="1">[23]BOP!$36:$36,[23]BOP!$44:$44,[23]BOP!$59:$59,[23]BOP!#REF!,[23]BOP!#REF!,[23]BOP!$79:$79,[23]BOP!$81:$88</definedName>
    <definedName name="Z_1F4C200E_FFA7_11D1_98B6_00C04FC96ABD_.wvu.Rows" hidden="1">[23]BOP!$36:$36,[23]BOP!$44:$44,[23]BOP!$59:$59,[23]BOP!#REF!,[23]BOP!#REF!,[23]BOP!$79:$79,[23]BOP!$81:$88,[23]BOP!#REF!</definedName>
    <definedName name="Z_1F4C200F_FFA7_11D1_98B6_00C04FC96ABD_.wvu.Rows" hidden="1">[23]BOP!$36:$36,[23]BOP!$44:$44,[23]BOP!$59:$59,[23]BOP!#REF!,[23]BOP!#REF!,[23]BOP!$79:$79,[23]BOP!$81:$88,[23]BOP!#REF!</definedName>
    <definedName name="Z_1F4C2010_FFA7_11D1_98B6_00C04FC96ABD_.wvu.Rows" hidden="1">[23]BOP!$36:$36,[23]BOP!$44:$44,[23]BOP!$59:$59,[23]BOP!#REF!,[23]BOP!#REF!,[23]BOP!$79:$79,[23]BOP!$81:$88,[23]BOP!#REF!</definedName>
    <definedName name="Z_1F4C2014_FFA7_11D1_98B6_00C04FC96ABD_.wvu.Rows" hidden="1">[23]BOP!$36:$36,[23]BOP!$44:$44,[23]BOP!$59:$59,[23]BOP!#REF!,[23]BOP!#REF!,[23]BOP!$79:$79</definedName>
    <definedName name="Z_49B0A4B0_963B_11D1_BFD1_00A02466B680_.wvu.Rows" hidden="1">[23]BOP!$36:$36,[23]BOP!$44:$44,[23]BOP!$59:$59,[23]BOP!#REF!,[23]BOP!#REF!,[23]BOP!$81:$88</definedName>
    <definedName name="Z_49B0A4B1_963B_11D1_BFD1_00A02466B680_.wvu.Rows" hidden="1">[23]BOP!$36:$36,[23]BOP!$44:$44,[23]BOP!$59:$59,[23]BOP!#REF!,[23]BOP!#REF!,[23]BOP!$81:$88</definedName>
    <definedName name="Z_49B0A4B4_963B_11D1_BFD1_00A02466B680_.wvu.Rows" hidden="1">[23]BOP!$36:$36,[23]BOP!$44:$44,[23]BOP!$59:$59,[23]BOP!#REF!,[23]BOP!#REF!,[23]BOP!$79:$79,[23]BOP!$81:$88,[23]BOP!#REF!</definedName>
    <definedName name="Z_49B0A4B5_963B_11D1_BFD1_00A02466B680_.wvu.Rows" hidden="1">[23]BOP!$36:$36,[23]BOP!$44:$44,[23]BOP!$59:$59,[23]BOP!#REF!,[23]BOP!#REF!,[23]BOP!$79:$79,[23]BOP!$81:$88</definedName>
    <definedName name="Z_49B0A4B7_963B_11D1_BFD1_00A02466B680_.wvu.Rows" hidden="1">[23]BOP!$36:$36,[23]BOP!$44:$44,[23]BOP!$59:$59,[23]BOP!#REF!,[23]BOP!#REF!,[23]BOP!$79:$79,[23]BOP!$81:$88,[23]BOP!#REF!</definedName>
    <definedName name="Z_49B0A4B8_963B_11D1_BFD1_00A02466B680_.wvu.Rows" hidden="1">[23]BOP!$36:$36,[23]BOP!$44:$44,[23]BOP!$59:$59,[23]BOP!#REF!,[23]BOP!#REF!,[23]BOP!$79:$79,[23]BOP!$81:$88,[23]BOP!#REF!</definedName>
    <definedName name="Z_49B0A4B9_963B_11D1_BFD1_00A02466B680_.wvu.Rows" hidden="1">[23]BOP!$36:$36,[23]BOP!$44:$44,[23]BOP!$59:$59,[23]BOP!#REF!,[23]BOP!#REF!,[23]BOP!$79:$79,[23]BOP!$81:$88,[23]BOP!#REF!</definedName>
    <definedName name="Z_49B0A4BB_963B_11D1_BFD1_00A02466B680_.wvu.Rows" hidden="1">[23]BOP!$36:$36,[23]BOP!$44:$44,[23]BOP!$59:$59,[23]BOP!#REF!,[23]BOP!#REF!,[23]BOP!$79:$79,[23]BOP!$81:$88,[23]BOP!#REF!,[23]BOP!#REF!</definedName>
    <definedName name="Z_49B0A4BC_963B_11D1_BFD1_00A02466B680_.wvu.Rows" hidden="1">[23]BOP!$36:$36,[23]BOP!$44:$44,[23]BOP!$59:$59,[23]BOP!#REF!,[23]BOP!#REF!,[23]BOP!$79:$79,[23]BOP!$81:$88,[23]BOP!#REF!,[23]BOP!#REF!</definedName>
    <definedName name="Z_49B0A4BD_963B_11D1_BFD1_00A02466B680_.wvu.Rows" hidden="1">[23]BOP!$36:$36,[23]BOP!$44:$44,[23]BOP!$59:$59,[23]BOP!#REF!,[23]BOP!#REF!,[23]BOP!$79:$79</definedName>
    <definedName name="Z_65976840_70A2_11D2_BFD1_C1F7123CE332_.wvu.PrintTitles" hidden="1">[24]SUMMARY!$B$1:$D$65536,[24]SUMMARY!$A$3:$IV$5</definedName>
    <definedName name="Z_9E0C48F8_FFCC_11D1_98BA_00C04FC96ABD_.wvu.Rows" hidden="1">[23]BOP!$36:$36,[23]BOP!$44:$44,[23]BOP!$59:$59,[23]BOP!#REF!,[23]BOP!#REF!,[23]BOP!$81:$88</definedName>
    <definedName name="Z_9E0C48F9_FFCC_11D1_98BA_00C04FC96ABD_.wvu.Rows" hidden="1">[23]BOP!$36:$36,[23]BOP!$44:$44,[23]BOP!$59:$59,[23]BOP!#REF!,[23]BOP!#REF!,[23]BOP!$81:$88</definedName>
    <definedName name="Z_9E0C48FA_FFCC_11D1_98BA_00C04FC96ABD_.wvu.Rows" hidden="1">[23]BOP!$36:$36,[23]BOP!$44:$44,[23]BOP!$59:$59,[23]BOP!#REF!,[23]BOP!#REF!,[23]BOP!$81:$88</definedName>
    <definedName name="Z_9E0C48FB_FFCC_11D1_98BA_00C04FC96ABD_.wvu.Rows" hidden="1">[23]BOP!$36:$36,[23]BOP!$44:$44,[23]BOP!$59:$59,[23]BOP!#REF!,[23]BOP!#REF!,[23]BOP!$81:$88</definedName>
    <definedName name="Z_9E0C48FC_FFCC_11D1_98BA_00C04FC96ABD_.wvu.Rows" hidden="1">[23]BOP!$36:$36,[23]BOP!$44:$44,[23]BOP!$59:$59,[23]BOP!#REF!,[23]BOP!#REF!,[23]BOP!$79:$79,[23]BOP!$81:$88,[23]BOP!#REF!</definedName>
    <definedName name="Z_9E0C48FD_FFCC_11D1_98BA_00C04FC96ABD_.wvu.Rows" hidden="1">[23]BOP!$36:$36,[23]BOP!$44:$44,[23]BOP!$59:$59,[23]BOP!#REF!,[23]BOP!#REF!,[23]BOP!$79:$79,[23]BOP!$81:$88</definedName>
    <definedName name="Z_9E0C48FF_FFCC_11D1_98BA_00C04FC96ABD_.wvu.Rows" hidden="1">[23]BOP!$36:$36,[23]BOP!$44:$44,[23]BOP!$59:$59,[23]BOP!#REF!,[23]BOP!#REF!,[23]BOP!$79:$79,[23]BOP!$81:$88,[23]BOP!#REF!</definedName>
    <definedName name="Z_9E0C4900_FFCC_11D1_98BA_00C04FC96ABD_.wvu.Rows" hidden="1">[23]BOP!$36:$36,[23]BOP!$44:$44,[23]BOP!$59:$59,[23]BOP!#REF!,[23]BOP!#REF!,[23]BOP!$79:$79,[23]BOP!$81:$88,[23]BOP!#REF!</definedName>
    <definedName name="Z_9E0C4901_FFCC_11D1_98BA_00C04FC96ABD_.wvu.Rows" hidden="1">[23]BOP!$36:$36,[23]BOP!$44:$44,[23]BOP!$59:$59,[23]BOP!#REF!,[23]BOP!#REF!,[23]BOP!$79:$79,[23]BOP!$81:$88,[23]BOP!#REF!</definedName>
    <definedName name="Z_9E0C4903_FFCC_11D1_98BA_00C04FC96ABD_.wvu.Rows" hidden="1">[23]BOP!$36:$36,[23]BOP!$44:$44,[23]BOP!$59:$59,[23]BOP!#REF!,[23]BOP!#REF!,[23]BOP!$79:$79,[23]BOP!$81:$88,[23]BOP!#REF!,[23]BOP!#REF!</definedName>
    <definedName name="Z_9E0C4904_FFCC_11D1_98BA_00C04FC96ABD_.wvu.Rows" hidden="1">[23]BOP!$36:$36,[23]BOP!$44:$44,[23]BOP!$59:$59,[23]BOP!#REF!,[23]BOP!#REF!,[23]BOP!$79:$79,[23]BOP!$81:$88,[23]BOP!#REF!,[23]BOP!#REF!</definedName>
    <definedName name="Z_9E0C4905_FFCC_11D1_98BA_00C04FC96ABD_.wvu.Rows" hidden="1">[23]BOP!$36:$36,[23]BOP!$44:$44,[23]BOP!$59:$59,[23]BOP!#REF!,[23]BOP!#REF!,[23]BOP!$79:$79</definedName>
    <definedName name="Z_B424DD41_AAD0_11D2_BFD1_00A02466506E_.wvu.PrintTitles" hidden="1">[24]SUMMARY!$B$1:$D$65536,[24]SUMMARY!$A$3:$IV$5</definedName>
    <definedName name="Z_BC2BFA12_1C91_11D2_BFD2_00A02466506E_.wvu.PrintTitles" hidden="1">[24]SUMMARY!$B$1:$D$65536,[24]SUMMARY!$A$3:$IV$5</definedName>
    <definedName name="Z_C21FAE85_013A_11D2_98BD_00C04FC96ABD_.wvu.Rows" hidden="1">[23]BOP!$36:$36,[23]BOP!$44:$44,[23]BOP!$59:$59,[23]BOP!#REF!,[23]BOP!#REF!,[23]BOP!$81:$88</definedName>
    <definedName name="Z_C21FAE86_013A_11D2_98BD_00C04FC96ABD_.wvu.Rows" hidden="1">[23]BOP!$36:$36,[23]BOP!$44:$44,[23]BOP!$59:$59,[23]BOP!#REF!,[23]BOP!#REF!,[23]BOP!$81:$88</definedName>
    <definedName name="Z_C21FAE87_013A_11D2_98BD_00C04FC96ABD_.wvu.Rows" hidden="1">[23]BOP!$36:$36,[23]BOP!$44:$44,[23]BOP!$59:$59,[23]BOP!#REF!,[23]BOP!#REF!,[23]BOP!$81:$88</definedName>
    <definedName name="Z_C21FAE88_013A_11D2_98BD_00C04FC96ABD_.wvu.Rows" hidden="1">[23]BOP!$36:$36,[23]BOP!$44:$44,[23]BOP!$59:$59,[23]BOP!#REF!,[23]BOP!#REF!,[23]BOP!$81:$88</definedName>
    <definedName name="Z_C21FAE89_013A_11D2_98BD_00C04FC96ABD_.wvu.Rows" hidden="1">[23]BOP!$36:$36,[23]BOP!$44:$44,[23]BOP!$59:$59,[23]BOP!#REF!,[23]BOP!#REF!,[23]BOP!$79:$79,[23]BOP!$81:$88,[23]BOP!#REF!</definedName>
    <definedName name="Z_C21FAE8A_013A_11D2_98BD_00C04FC96ABD_.wvu.Rows" hidden="1">[23]BOP!$36:$36,[23]BOP!$44:$44,[23]BOP!$59:$59,[23]BOP!#REF!,[23]BOP!#REF!,[23]BOP!$79:$79,[23]BOP!$81:$88</definedName>
    <definedName name="Z_C21FAE8C_013A_11D2_98BD_00C04FC96ABD_.wvu.Rows" hidden="1">[23]BOP!$36:$36,[23]BOP!$44:$44,[23]BOP!$59:$59,[23]BOP!#REF!,[23]BOP!#REF!,[23]BOP!$79:$79,[23]BOP!$81:$88,[23]BOP!#REF!</definedName>
    <definedName name="Z_C21FAE8D_013A_11D2_98BD_00C04FC96ABD_.wvu.Rows" hidden="1">[23]BOP!$36:$36,[23]BOP!$44:$44,[23]BOP!$59:$59,[23]BOP!#REF!,[23]BOP!#REF!,[23]BOP!$79:$79,[23]BOP!$81:$88,[23]BOP!#REF!</definedName>
    <definedName name="Z_C21FAE8E_013A_11D2_98BD_00C04FC96ABD_.wvu.Rows" hidden="1">[23]BOP!$36:$36,[23]BOP!$44:$44,[23]BOP!$59:$59,[23]BOP!#REF!,[23]BOP!#REF!,[23]BOP!$79:$79,[23]BOP!$81:$88,[23]BOP!#REF!</definedName>
    <definedName name="Z_C21FAE90_013A_11D2_98BD_00C04FC96ABD_.wvu.Rows" hidden="1">[23]BOP!$36:$36,[23]BOP!$44:$44,[23]BOP!$59:$59,[23]BOP!#REF!,[23]BOP!#REF!,[23]BOP!$79:$79,[23]BOP!$81:$88,[23]BOP!#REF!,[23]BOP!#REF!</definedName>
    <definedName name="Z_C21FAE91_013A_11D2_98BD_00C04FC96ABD_.wvu.Rows" hidden="1">[23]BOP!$36:$36,[23]BOP!$44:$44,[23]BOP!$59:$59,[23]BOP!#REF!,[23]BOP!#REF!,[23]BOP!$79:$79,[23]BOP!$81:$88,[23]BOP!#REF!,[23]BOP!#REF!</definedName>
    <definedName name="Z_C21FAE92_013A_11D2_98BD_00C04FC96ABD_.wvu.Rows" hidden="1">[23]BOP!$36:$36,[23]BOP!$44:$44,[23]BOP!$59:$59,[23]BOP!#REF!,[23]BOP!#REF!,[23]BOP!$79:$79</definedName>
    <definedName name="Z_CF25EF4A_FFAB_11D1_98B7_00C04FC96ABD_.wvu.Rows" hidden="1">[23]BOP!$36:$36,[23]BOP!$44:$44,[23]BOP!$59:$59,[23]BOP!#REF!,[23]BOP!#REF!,[23]BOP!$81:$88</definedName>
    <definedName name="Z_CF25EF4B_FFAB_11D1_98B7_00C04FC96ABD_.wvu.Rows" hidden="1">[23]BOP!$36:$36,[23]BOP!$44:$44,[23]BOP!$59:$59,[23]BOP!#REF!,[23]BOP!#REF!,[23]BOP!$81:$88</definedName>
    <definedName name="Z_CF25EF4C_FFAB_11D1_98B7_00C04FC96ABD_.wvu.Rows" hidden="1">[23]BOP!$36:$36,[23]BOP!$44:$44,[23]BOP!$59:$59,[23]BOP!#REF!,[23]BOP!#REF!,[23]BOP!$81:$88</definedName>
    <definedName name="Z_CF25EF4D_FFAB_11D1_98B7_00C04FC96ABD_.wvu.Rows" hidden="1">[23]BOP!$36:$36,[23]BOP!$44:$44,[23]BOP!$59:$59,[23]BOP!#REF!,[23]BOP!#REF!,[23]BOP!$81:$88</definedName>
    <definedName name="Z_CF25EF4E_FFAB_11D1_98B7_00C04FC96ABD_.wvu.Rows" hidden="1">[23]BOP!$36:$36,[23]BOP!$44:$44,[23]BOP!$59:$59,[23]BOP!#REF!,[23]BOP!#REF!,[23]BOP!$79:$79,[23]BOP!$81:$88,[23]BOP!#REF!</definedName>
    <definedName name="Z_CF25EF4F_FFAB_11D1_98B7_00C04FC96ABD_.wvu.Rows" hidden="1">[23]BOP!$36:$36,[23]BOP!$44:$44,[23]BOP!$59:$59,[23]BOP!#REF!,[23]BOP!#REF!,[23]BOP!$79:$79,[23]BOP!$81:$88</definedName>
    <definedName name="Z_CF25EF51_FFAB_11D1_98B7_00C04FC96ABD_.wvu.Rows" hidden="1">[23]BOP!$36:$36,[23]BOP!$44:$44,[23]BOP!$59:$59,[23]BOP!#REF!,[23]BOP!#REF!,[23]BOP!$79:$79,[23]BOP!$81:$88,[23]BOP!#REF!</definedName>
    <definedName name="Z_CF25EF52_FFAB_11D1_98B7_00C04FC96ABD_.wvu.Rows" hidden="1">[23]BOP!$36:$36,[23]BOP!$44:$44,[23]BOP!$59:$59,[23]BOP!#REF!,[23]BOP!#REF!,[23]BOP!$79:$79,[23]BOP!$81:$88,[23]BOP!#REF!</definedName>
    <definedName name="Z_CF25EF53_FFAB_11D1_98B7_00C04FC96ABD_.wvu.Rows" hidden="1">[23]BOP!$36:$36,[23]BOP!$44:$44,[23]BOP!$59:$59,[23]BOP!#REF!,[23]BOP!#REF!,[23]BOP!$79:$79,[23]BOP!$81:$88,[23]BOP!#REF!</definedName>
    <definedName name="Z_CF25EF55_FFAB_11D1_98B7_00C04FC96ABD_.wvu.Rows" hidden="1">[23]BOP!$36:$36,[23]BOP!$44:$44,[23]BOP!$59:$59,[23]BOP!#REF!,[23]BOP!#REF!,[23]BOP!$79:$79,[23]BOP!$81:$88,[23]BOP!#REF!,[23]BOP!#REF!</definedName>
    <definedName name="Z_CF25EF56_FFAB_11D1_98B7_00C04FC96ABD_.wvu.Rows" hidden="1">[23]BOP!$36:$36,[23]BOP!$44:$44,[23]BOP!$59:$59,[23]BOP!#REF!,[23]BOP!#REF!,[23]BOP!$79:$79,[23]BOP!$81:$88,[23]BOP!#REF!,[23]BOP!#REF!</definedName>
    <definedName name="Z_CF25EF57_FFAB_11D1_98B7_00C04FC96ABD_.wvu.Rows" hidden="1">[23]BOP!$36:$36,[23]BOP!$44:$44,[23]BOP!$59:$59,[23]BOP!#REF!,[23]BOP!#REF!,[23]BOP!$79:$79</definedName>
    <definedName name="Z_E6B74681_BCE1_11D2_BFD1_00A02466506E_.wvu.PrintTitles" hidden="1">[24]SUMMARY!$B$1:$D$65536,[24]SUMMARY!$A$3:$IV$5</definedName>
    <definedName name="Z_EA8011E5_017A_11D2_98BD_00C04FC96ABD_.wvu.Rows" hidden="1">[23]BOP!$36:$36,[23]BOP!$44:$44,[23]BOP!$59:$59,[23]BOP!#REF!,[23]BOP!#REF!,[23]BOP!$79:$79,[23]BOP!$81:$88</definedName>
    <definedName name="Z_EA8011E9_017A_11D2_98BD_00C04FC96ABD_.wvu.Rows" hidden="1">[23]BOP!$36:$36,[23]BOP!$44:$44,[23]BOP!$59:$59,[23]BOP!#REF!,[23]BOP!#REF!,[23]BOP!$79:$79,[23]BOP!$81:$88,[23]BOP!#REF!</definedName>
    <definedName name="Z_EA8011EC_017A_11D2_98BD_00C04FC96ABD_.wvu.Rows" hidden="1">[23]BOP!$36:$36,[23]BOP!$44:$44,[23]BOP!$59:$59,[23]BOP!#REF!,[23]BOP!#REF!,[23]BOP!$79:$79,[23]BOP!$81:$88,[23]BOP!#REF!,[23]BOP!#REF!</definedName>
    <definedName name="Z_EA86CE3A_00A2_11D2_98BC_00C04FC96ABD_.wvu.Rows" hidden="1">[23]BOP!$36:$36,[23]BOP!$44:$44,[23]BOP!$59:$59,[23]BOP!#REF!,[23]BOP!#REF!,[23]BOP!$81:$88</definedName>
    <definedName name="Z_EA86CE3B_00A2_11D2_98BC_00C04FC96ABD_.wvu.Rows" hidden="1">[23]BOP!$36:$36,[23]BOP!$44:$44,[23]BOP!$59:$59,[23]BOP!#REF!,[23]BOP!#REF!,[23]BOP!$81:$88</definedName>
    <definedName name="Z_EA86CE3C_00A2_11D2_98BC_00C04FC96ABD_.wvu.Rows" hidden="1">[23]BOP!$36:$36,[23]BOP!$44:$44,[23]BOP!$59:$59,[23]BOP!#REF!,[23]BOP!#REF!,[23]BOP!$81:$88</definedName>
    <definedName name="Z_EA86CE3D_00A2_11D2_98BC_00C04FC96ABD_.wvu.Rows" hidden="1">[23]BOP!$36:$36,[23]BOP!$44:$44,[23]BOP!$59:$59,[23]BOP!#REF!,[23]BOP!#REF!,[23]BOP!$81:$88</definedName>
    <definedName name="Z_EA86CE3E_00A2_11D2_98BC_00C04FC96ABD_.wvu.Rows" hidden="1">[23]BOP!$36:$36,[23]BOP!$44:$44,[23]BOP!$59:$59,[23]BOP!#REF!,[23]BOP!#REF!,[23]BOP!$79:$79,[23]BOP!$81:$88,[23]BOP!#REF!</definedName>
    <definedName name="Z_EA86CE3F_00A2_11D2_98BC_00C04FC96ABD_.wvu.Rows" hidden="1">[23]BOP!$36:$36,[23]BOP!$44:$44,[23]BOP!$59:$59,[23]BOP!#REF!,[23]BOP!#REF!,[23]BOP!$79:$79,[23]BOP!$81:$88</definedName>
    <definedName name="Z_EA86CE41_00A2_11D2_98BC_00C04FC96ABD_.wvu.Rows" hidden="1">[23]BOP!$36:$36,[23]BOP!$44:$44,[23]BOP!$59:$59,[23]BOP!#REF!,[23]BOP!#REF!,[23]BOP!$79:$79,[23]BOP!$81:$88,[23]BOP!#REF!</definedName>
    <definedName name="Z_EA86CE42_00A2_11D2_98BC_00C04FC96ABD_.wvu.Rows" hidden="1">[23]BOP!$36:$36,[23]BOP!$44:$44,[23]BOP!$59:$59,[23]BOP!#REF!,[23]BOP!#REF!,[23]BOP!$79:$79,[23]BOP!$81:$88,[23]BOP!#REF!</definedName>
    <definedName name="Z_EA86CE43_00A2_11D2_98BC_00C04FC96ABD_.wvu.Rows" hidden="1">[23]BOP!$36:$36,[23]BOP!$44:$44,[23]BOP!$59:$59,[23]BOP!#REF!,[23]BOP!#REF!,[23]BOP!$79:$79,[23]BOP!$81:$88,[23]BOP!#REF!</definedName>
    <definedName name="Z_EA86CE45_00A2_11D2_98BC_00C04FC96ABD_.wvu.Rows" hidden="1">[23]BOP!$36:$36,[23]BOP!$44:$44,[23]BOP!$59:$59,[23]BOP!#REF!,[23]BOP!#REF!,[23]BOP!$79:$79,[23]BOP!$81:$88,[23]BOP!#REF!,[23]BOP!#REF!</definedName>
    <definedName name="Z_EA86CE46_00A2_11D2_98BC_00C04FC96ABD_.wvu.Rows" hidden="1">[23]BOP!$36:$36,[23]BOP!$44:$44,[23]BOP!$59:$59,[23]BOP!#REF!,[23]BOP!#REF!,[23]BOP!$79:$79,[23]BOP!$81:$88,[23]BOP!#REF!,[23]BOP!#REF!</definedName>
    <definedName name="Z_EA86CE47_00A2_11D2_98BC_00C04FC96ABD_.wvu.Rows" hidden="1">[23]BOP!$36:$36,[23]BOP!$44:$44,[23]BOP!$59:$59,[23]BOP!#REF!,[23]BOP!#REF!,[23]BOP!$79:$79</definedName>
    <definedName name="ΕΝΟΠΟΙΗΜΕΝΟΣ_ΚΩΔΙΚΟΣ_ΦΟΡΕΑ" localSheetId="1">DATA!$A$2:$A$76</definedName>
    <definedName name="ΕΝΟΠΟΙΗΜΕΝΟΣ_ΚΩΔΙΚΟΣ_ΦΟΡΕΑ" localSheetId="0">#REF!</definedName>
    <definedName name="ΕΝΟΠΟΙΗΜΕΝΟΣ_ΚΩΔΙΚΟΣ_ΦΟΡΕΑ">[26]DATA!$B$2:$B$630</definedName>
    <definedName name="ΜΗΝΑΣ__ΑΝΑΦΟΡΑΣ" localSheetId="1">DATA!#REF!</definedName>
    <definedName name="ΜΗΝΑΣ__ΑΝΑΦΟΡΑΣ" localSheetId="0">#REF!</definedName>
    <definedName name="ΜΗΝΑΣ__ΑΝΑΦΟΡΑΣ">[26]DATA!$A$2:$A$8</definedName>
    <definedName name="ρτρ" hidden="1">[27]BOP!$36:$36,[27]BOP!$44:$44,[27]BOP!$59:$59,[27]BOP!#REF!,[27]BOP!#REF!,[27]BOP!$79:$79,[27]BOP!$81:$88,[27]BOP!#REF!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1" i="11" l="1"/>
  <c r="L70" i="11"/>
  <c r="L68" i="11"/>
  <c r="L69" i="11"/>
  <c r="L67" i="11"/>
  <c r="K68" i="11"/>
  <c r="K69" i="11"/>
  <c r="K70" i="11"/>
  <c r="K71" i="11"/>
  <c r="K67" i="11"/>
  <c r="J68" i="11"/>
  <c r="J69" i="11"/>
  <c r="J70" i="11"/>
  <c r="J71" i="11"/>
  <c r="J67" i="11"/>
  <c r="L62" i="11"/>
  <c r="L63" i="11"/>
  <c r="L64" i="11"/>
  <c r="L65" i="11"/>
  <c r="K62" i="11"/>
  <c r="K63" i="11"/>
  <c r="K64" i="11"/>
  <c r="K65" i="11"/>
  <c r="J62" i="11"/>
  <c r="J63" i="11"/>
  <c r="J64" i="11"/>
  <c r="J65" i="11"/>
  <c r="K61" i="11"/>
  <c r="L61" i="11"/>
  <c r="J61" i="11"/>
  <c r="L33" i="11"/>
  <c r="L34" i="11"/>
  <c r="L35" i="11"/>
  <c r="L36" i="11"/>
  <c r="L37" i="11"/>
  <c r="L38" i="11"/>
  <c r="L39" i="11"/>
  <c r="L40" i="11"/>
  <c r="L41" i="11"/>
  <c r="L42" i="11"/>
  <c r="L43" i="11"/>
  <c r="L44" i="11"/>
  <c r="L45" i="11"/>
  <c r="L46" i="11"/>
  <c r="L47" i="11"/>
  <c r="L48" i="11"/>
  <c r="L49" i="11"/>
  <c r="L50" i="11"/>
  <c r="L51" i="11"/>
  <c r="L52" i="11"/>
  <c r="L53" i="11"/>
  <c r="L54" i="11"/>
  <c r="K33" i="11"/>
  <c r="K34" i="11"/>
  <c r="K35" i="11"/>
  <c r="K36" i="11"/>
  <c r="K37" i="11"/>
  <c r="K38" i="11"/>
  <c r="K39" i="11"/>
  <c r="K40" i="11"/>
  <c r="K41" i="11"/>
  <c r="K42" i="11"/>
  <c r="K43" i="11"/>
  <c r="K44" i="11"/>
  <c r="K45" i="11"/>
  <c r="K46" i="11"/>
  <c r="K47" i="11"/>
  <c r="K48" i="11"/>
  <c r="K49" i="11"/>
  <c r="K50" i="11"/>
  <c r="K51" i="11"/>
  <c r="K52" i="11"/>
  <c r="K53" i="11"/>
  <c r="K54" i="11"/>
  <c r="J33" i="11"/>
  <c r="J34" i="11"/>
  <c r="J35" i="11"/>
  <c r="J36" i="11"/>
  <c r="J37" i="11"/>
  <c r="J38" i="11"/>
  <c r="J39" i="11"/>
  <c r="J40" i="11"/>
  <c r="J41" i="11"/>
  <c r="J42" i="11"/>
  <c r="J43" i="11"/>
  <c r="J44" i="11"/>
  <c r="J45" i="11"/>
  <c r="J46" i="11"/>
  <c r="J47" i="11"/>
  <c r="J48" i="11"/>
  <c r="J49" i="11"/>
  <c r="J50" i="11"/>
  <c r="J51" i="11"/>
  <c r="J52" i="11"/>
  <c r="J53" i="11"/>
  <c r="J54" i="11"/>
  <c r="L7" i="11"/>
  <c r="L9" i="11"/>
  <c r="L10" i="11"/>
  <c r="L11" i="11"/>
  <c r="L12" i="11"/>
  <c r="L13" i="11"/>
  <c r="L14" i="11"/>
  <c r="L15" i="11"/>
  <c r="L16" i="11"/>
  <c r="L18" i="11"/>
  <c r="L19" i="11"/>
  <c r="L21" i="11"/>
  <c r="L22" i="11"/>
  <c r="L23" i="11"/>
  <c r="L24" i="11"/>
  <c r="L25" i="11"/>
  <c r="L27" i="11"/>
  <c r="L28" i="11"/>
  <c r="L29" i="11"/>
  <c r="L30" i="11"/>
  <c r="K7" i="11"/>
  <c r="K9" i="11"/>
  <c r="K10" i="11"/>
  <c r="K11" i="11"/>
  <c r="K12" i="11"/>
  <c r="K13" i="11"/>
  <c r="K14" i="11"/>
  <c r="K15" i="11"/>
  <c r="K16" i="11"/>
  <c r="K18" i="11"/>
  <c r="K19" i="11"/>
  <c r="K21" i="11"/>
  <c r="K22" i="11"/>
  <c r="K23" i="11"/>
  <c r="K24" i="11"/>
  <c r="K25" i="11"/>
  <c r="K27" i="11"/>
  <c r="K28" i="11"/>
  <c r="K29" i="11"/>
  <c r="K30" i="11"/>
  <c r="J7" i="11"/>
  <c r="J9" i="11"/>
  <c r="J10" i="11"/>
  <c r="J11" i="11"/>
  <c r="J12" i="11"/>
  <c r="J13" i="11"/>
  <c r="J14" i="11"/>
  <c r="J15" i="11"/>
  <c r="J16" i="11"/>
  <c r="J18" i="11"/>
  <c r="J19" i="11"/>
  <c r="J21" i="11"/>
  <c r="J22" i="11"/>
  <c r="J23" i="11"/>
  <c r="J24" i="11"/>
  <c r="J25" i="11"/>
  <c r="J27" i="11"/>
  <c r="J28" i="11"/>
  <c r="J29" i="11"/>
  <c r="J30" i="11"/>
  <c r="K6" i="11"/>
  <c r="L6" i="11"/>
  <c r="J6" i="11"/>
  <c r="C2" i="18"/>
  <c r="A1" i="6" s="1"/>
  <c r="A1" i="15" l="1"/>
  <c r="A1" i="14"/>
  <c r="A1" i="13"/>
  <c r="A1" i="12"/>
  <c r="A1" i="10"/>
  <c r="A1" i="11"/>
  <c r="A1" i="16"/>
  <c r="I61" i="11"/>
  <c r="I62" i="11"/>
  <c r="I63" i="11"/>
  <c r="I64" i="11"/>
  <c r="I65" i="11"/>
  <c r="I67" i="11"/>
  <c r="I68" i="11"/>
  <c r="I69" i="11"/>
  <c r="I70" i="11"/>
  <c r="I71" i="11"/>
  <c r="H61" i="11"/>
  <c r="H62" i="11"/>
  <c r="H63" i="11"/>
  <c r="H64" i="11"/>
  <c r="H65" i="11"/>
  <c r="H67" i="11"/>
  <c r="H68" i="11"/>
  <c r="H69" i="11"/>
  <c r="H70" i="11"/>
  <c r="H71" i="11"/>
  <c r="G61" i="11"/>
  <c r="G62" i="11"/>
  <c r="G63" i="11"/>
  <c r="G64" i="11"/>
  <c r="G65" i="11"/>
  <c r="G67" i="11"/>
  <c r="G68" i="11"/>
  <c r="G69" i="11"/>
  <c r="G70" i="11"/>
  <c r="G71" i="11"/>
  <c r="F61" i="11"/>
  <c r="F62" i="11"/>
  <c r="F63" i="11"/>
  <c r="F64" i="11"/>
  <c r="F65" i="11"/>
  <c r="F67" i="11"/>
  <c r="F68" i="11"/>
  <c r="F69" i="11"/>
  <c r="F70" i="11"/>
  <c r="F71" i="11"/>
  <c r="E61" i="11"/>
  <c r="E62" i="11"/>
  <c r="E63" i="11"/>
  <c r="E64" i="11"/>
  <c r="E65" i="11"/>
  <c r="E67" i="11"/>
  <c r="E68" i="11"/>
  <c r="E69" i="11"/>
  <c r="E70" i="11"/>
  <c r="E71" i="11"/>
  <c r="D61" i="11"/>
  <c r="D62" i="11"/>
  <c r="D63" i="11"/>
  <c r="D64" i="11"/>
  <c r="D65" i="11"/>
  <c r="D67" i="11"/>
  <c r="D68" i="11"/>
  <c r="D69" i="11"/>
  <c r="D70" i="11"/>
  <c r="D71" i="11"/>
  <c r="I7" i="11"/>
  <c r="I9" i="11"/>
  <c r="I10" i="11"/>
  <c r="I11" i="11"/>
  <c r="I12" i="11"/>
  <c r="I13" i="11"/>
  <c r="I14" i="11"/>
  <c r="I15" i="11"/>
  <c r="I16" i="11"/>
  <c r="I18" i="11"/>
  <c r="I19" i="11"/>
  <c r="I21" i="11"/>
  <c r="I22" i="11"/>
  <c r="I23" i="11"/>
  <c r="I24" i="11"/>
  <c r="I25" i="11"/>
  <c r="I27" i="11"/>
  <c r="I28" i="11"/>
  <c r="I29" i="11"/>
  <c r="I30" i="11"/>
  <c r="I33" i="11"/>
  <c r="I34" i="11"/>
  <c r="I35" i="11"/>
  <c r="I36" i="11"/>
  <c r="I37" i="11"/>
  <c r="I38" i="11"/>
  <c r="I39" i="11"/>
  <c r="I40" i="11"/>
  <c r="I41" i="11"/>
  <c r="I42" i="11"/>
  <c r="I43" i="11"/>
  <c r="I44" i="11"/>
  <c r="I45" i="11"/>
  <c r="I46" i="11"/>
  <c r="I47" i="11"/>
  <c r="I48" i="11"/>
  <c r="I49" i="11"/>
  <c r="I50" i="11"/>
  <c r="I51" i="11"/>
  <c r="I52" i="11"/>
  <c r="I53" i="11"/>
  <c r="I54" i="11"/>
  <c r="I6" i="11"/>
  <c r="H7" i="11"/>
  <c r="H9" i="11"/>
  <c r="H10" i="11"/>
  <c r="H11" i="11"/>
  <c r="H12" i="11"/>
  <c r="H13" i="11"/>
  <c r="H14" i="11"/>
  <c r="H15" i="11"/>
  <c r="H16" i="11"/>
  <c r="H18" i="11"/>
  <c r="H19" i="11"/>
  <c r="H21" i="11"/>
  <c r="H22" i="11"/>
  <c r="H23" i="11"/>
  <c r="H24" i="11"/>
  <c r="H25" i="11"/>
  <c r="H27" i="11"/>
  <c r="H28" i="11"/>
  <c r="H29" i="11"/>
  <c r="H30" i="11"/>
  <c r="H33" i="11"/>
  <c r="H34" i="11"/>
  <c r="H35" i="11"/>
  <c r="H36" i="11"/>
  <c r="H37" i="11"/>
  <c r="H38" i="11"/>
  <c r="H39" i="11"/>
  <c r="H40" i="11"/>
  <c r="H41" i="11"/>
  <c r="H42" i="11"/>
  <c r="H43" i="11"/>
  <c r="H44" i="11"/>
  <c r="H45" i="11"/>
  <c r="H46" i="11"/>
  <c r="H47" i="11"/>
  <c r="H48" i="11"/>
  <c r="H49" i="11"/>
  <c r="H50" i="11"/>
  <c r="H51" i="11"/>
  <c r="H52" i="11"/>
  <c r="H53" i="11"/>
  <c r="H54" i="11"/>
  <c r="H6" i="11"/>
  <c r="G7" i="11"/>
  <c r="G9" i="11"/>
  <c r="G10" i="11"/>
  <c r="G11" i="11"/>
  <c r="G12" i="11"/>
  <c r="G13" i="11"/>
  <c r="G14" i="11"/>
  <c r="G15" i="11"/>
  <c r="G16" i="11"/>
  <c r="G18" i="11"/>
  <c r="G19" i="11"/>
  <c r="G21" i="11"/>
  <c r="G22" i="11"/>
  <c r="G23" i="11"/>
  <c r="G24" i="11"/>
  <c r="G25" i="11"/>
  <c r="G27" i="11"/>
  <c r="G28" i="11"/>
  <c r="G29" i="11"/>
  <c r="G30" i="11"/>
  <c r="G33" i="11"/>
  <c r="G34" i="11"/>
  <c r="G35" i="11"/>
  <c r="G36" i="11"/>
  <c r="G37" i="11"/>
  <c r="G38" i="11"/>
  <c r="G39" i="11"/>
  <c r="G40" i="11"/>
  <c r="G41" i="11"/>
  <c r="G42" i="11"/>
  <c r="G43" i="11"/>
  <c r="G44" i="11"/>
  <c r="G45" i="11"/>
  <c r="G46" i="11"/>
  <c r="G47" i="11"/>
  <c r="G48" i="11"/>
  <c r="G49" i="11"/>
  <c r="G50" i="11"/>
  <c r="G51" i="11"/>
  <c r="G52" i="11"/>
  <c r="G53" i="11"/>
  <c r="G54" i="11"/>
  <c r="G6" i="11"/>
  <c r="F7" i="11"/>
  <c r="F9" i="11"/>
  <c r="F10" i="11"/>
  <c r="F11" i="11"/>
  <c r="F12" i="11"/>
  <c r="F13" i="11"/>
  <c r="F14" i="11"/>
  <c r="F15" i="11"/>
  <c r="F16" i="11"/>
  <c r="F18" i="11"/>
  <c r="F19" i="11"/>
  <c r="F21" i="11"/>
  <c r="F22" i="11"/>
  <c r="F23" i="11"/>
  <c r="F24" i="11"/>
  <c r="F25" i="11"/>
  <c r="F27" i="11"/>
  <c r="F28" i="11"/>
  <c r="F29" i="11"/>
  <c r="F30" i="11"/>
  <c r="F33" i="11"/>
  <c r="F34" i="11"/>
  <c r="F35" i="11"/>
  <c r="F36" i="11"/>
  <c r="F37" i="11"/>
  <c r="F38" i="11"/>
  <c r="F39" i="11"/>
  <c r="F40" i="11"/>
  <c r="F41" i="11"/>
  <c r="F42" i="11"/>
  <c r="F43" i="11"/>
  <c r="F44" i="11"/>
  <c r="F45" i="11"/>
  <c r="F46" i="11"/>
  <c r="F47" i="11"/>
  <c r="F48" i="11"/>
  <c r="F49" i="11"/>
  <c r="F50" i="11"/>
  <c r="F51" i="11"/>
  <c r="F52" i="11"/>
  <c r="F53" i="11"/>
  <c r="F54" i="11"/>
  <c r="F6" i="11"/>
  <c r="E7" i="11"/>
  <c r="E9" i="11"/>
  <c r="E10" i="11"/>
  <c r="E11" i="11"/>
  <c r="E12" i="11"/>
  <c r="E13" i="11"/>
  <c r="E14" i="11"/>
  <c r="E15" i="11"/>
  <c r="E16" i="11"/>
  <c r="E18" i="11"/>
  <c r="E19" i="11"/>
  <c r="E21" i="11"/>
  <c r="E22" i="11"/>
  <c r="E23" i="11"/>
  <c r="E24" i="11"/>
  <c r="E25" i="11"/>
  <c r="E27" i="11"/>
  <c r="E28" i="11"/>
  <c r="E29" i="11"/>
  <c r="E30" i="11"/>
  <c r="E33" i="11"/>
  <c r="E34" i="11"/>
  <c r="E35" i="11"/>
  <c r="E36" i="11"/>
  <c r="E37" i="11"/>
  <c r="E38" i="11"/>
  <c r="E39" i="11"/>
  <c r="E40" i="11"/>
  <c r="E41" i="11"/>
  <c r="E42" i="11"/>
  <c r="E43" i="11"/>
  <c r="E44" i="11"/>
  <c r="E45" i="11"/>
  <c r="E46" i="11"/>
  <c r="E47" i="11"/>
  <c r="E48" i="11"/>
  <c r="E49" i="11"/>
  <c r="E50" i="11"/>
  <c r="E51" i="11"/>
  <c r="E52" i="11"/>
  <c r="E53" i="11"/>
  <c r="E54" i="11"/>
  <c r="E6" i="11"/>
  <c r="D6" i="11"/>
  <c r="D7" i="11"/>
  <c r="D9" i="11"/>
  <c r="D10" i="11"/>
  <c r="D11" i="11"/>
  <c r="D12" i="11"/>
  <c r="D13" i="11"/>
  <c r="D14" i="11"/>
  <c r="D15" i="11"/>
  <c r="D16" i="11"/>
  <c r="D18" i="11"/>
  <c r="D19" i="11"/>
  <c r="D21" i="11"/>
  <c r="D22" i="11"/>
  <c r="D23" i="11"/>
  <c r="D24" i="11"/>
  <c r="D25" i="11"/>
  <c r="D27" i="11"/>
  <c r="D28" i="11"/>
  <c r="D29" i="11"/>
  <c r="D30" i="11"/>
  <c r="D33" i="11"/>
  <c r="D34" i="11"/>
  <c r="D35" i="11"/>
  <c r="D36" i="11"/>
  <c r="D37" i="11"/>
  <c r="D38" i="11"/>
  <c r="D39" i="11"/>
  <c r="D40" i="11"/>
  <c r="D41" i="11"/>
  <c r="D42" i="11"/>
  <c r="D43" i="11"/>
  <c r="D44" i="11"/>
  <c r="D45" i="11"/>
  <c r="D46" i="11"/>
  <c r="D47" i="11"/>
  <c r="D48" i="11"/>
  <c r="D49" i="11"/>
  <c r="D50" i="11"/>
  <c r="D51" i="11"/>
  <c r="D52" i="11"/>
  <c r="D53" i="11"/>
  <c r="D54" i="11"/>
  <c r="I94" i="16" l="1"/>
  <c r="I93" i="16" s="1"/>
  <c r="H94" i="16"/>
  <c r="H93" i="16" s="1"/>
  <c r="G94" i="16"/>
  <c r="G93" i="16" s="1"/>
  <c r="F94" i="16"/>
  <c r="F93" i="16" s="1"/>
  <c r="E94" i="16"/>
  <c r="E93" i="16" s="1"/>
  <c r="D94" i="16"/>
  <c r="D93" i="16" s="1"/>
  <c r="I91" i="16"/>
  <c r="H91" i="16"/>
  <c r="G91" i="16"/>
  <c r="F91" i="16"/>
  <c r="E91" i="16"/>
  <c r="D91" i="16"/>
  <c r="I90" i="16"/>
  <c r="H90" i="16"/>
  <c r="G90" i="16"/>
  <c r="F90" i="16"/>
  <c r="E90" i="16"/>
  <c r="D90" i="16"/>
  <c r="I88" i="16"/>
  <c r="H88" i="16"/>
  <c r="G88" i="16"/>
  <c r="F88" i="16"/>
  <c r="E88" i="16"/>
  <c r="D88" i="16"/>
  <c r="I84" i="16"/>
  <c r="H84" i="16"/>
  <c r="G84" i="16"/>
  <c r="F84" i="16"/>
  <c r="E84" i="16"/>
  <c r="D84" i="16"/>
  <c r="I83" i="16"/>
  <c r="H83" i="16"/>
  <c r="G83" i="16"/>
  <c r="F83" i="16"/>
  <c r="E83" i="16"/>
  <c r="D83" i="16"/>
  <c r="I82" i="16"/>
  <c r="H82" i="16"/>
  <c r="G82" i="16"/>
  <c r="F82" i="16"/>
  <c r="E82" i="16"/>
  <c r="D82" i="16"/>
  <c r="I79" i="16"/>
  <c r="H79" i="16"/>
  <c r="G79" i="16"/>
  <c r="F79" i="16"/>
  <c r="E79" i="16"/>
  <c r="D79" i="16"/>
  <c r="I66" i="16"/>
  <c r="H66" i="16"/>
  <c r="G66" i="16"/>
  <c r="F66" i="16"/>
  <c r="E66" i="16"/>
  <c r="D66" i="16"/>
  <c r="I60" i="16"/>
  <c r="H60" i="16"/>
  <c r="G60" i="16"/>
  <c r="F60" i="16"/>
  <c r="E60" i="16"/>
  <c r="D60" i="16"/>
  <c r="I32" i="16"/>
  <c r="I87" i="16" s="1"/>
  <c r="H32" i="16"/>
  <c r="H31" i="16" s="1"/>
  <c r="H73" i="16" s="1"/>
  <c r="G32" i="16"/>
  <c r="G87" i="16" s="1"/>
  <c r="F32" i="16"/>
  <c r="F87" i="16" s="1"/>
  <c r="E32" i="16"/>
  <c r="E87" i="16" s="1"/>
  <c r="D32" i="16"/>
  <c r="D31" i="16" s="1"/>
  <c r="I31" i="16"/>
  <c r="I26" i="16"/>
  <c r="H26" i="16"/>
  <c r="G26" i="16"/>
  <c r="F26" i="16"/>
  <c r="E26" i="16"/>
  <c r="D26" i="16"/>
  <c r="I20" i="16"/>
  <c r="H20" i="16"/>
  <c r="G20" i="16"/>
  <c r="F20" i="16"/>
  <c r="E20" i="16"/>
  <c r="D20" i="16"/>
  <c r="I17" i="16"/>
  <c r="H17" i="16"/>
  <c r="G17" i="16"/>
  <c r="F17" i="16"/>
  <c r="E17" i="16"/>
  <c r="D17" i="16"/>
  <c r="I8" i="16"/>
  <c r="H8" i="16"/>
  <c r="G8" i="16"/>
  <c r="F8" i="16"/>
  <c r="E8" i="16"/>
  <c r="E5" i="16" s="1"/>
  <c r="D8" i="16"/>
  <c r="I5" i="16" l="1"/>
  <c r="D5" i="16"/>
  <c r="F31" i="16"/>
  <c r="F73" i="16" s="1"/>
  <c r="H5" i="16"/>
  <c r="F78" i="16"/>
  <c r="F5" i="16"/>
  <c r="G5" i="16"/>
  <c r="G72" i="16" s="1"/>
  <c r="E86" i="16"/>
  <c r="I86" i="16"/>
  <c r="D73" i="16"/>
  <c r="G86" i="16"/>
  <c r="G31" i="16"/>
  <c r="G73" i="16" s="1"/>
  <c r="E78" i="16"/>
  <c r="I78" i="16"/>
  <c r="D78" i="16"/>
  <c r="H78" i="16"/>
  <c r="G78" i="16"/>
  <c r="I73" i="16"/>
  <c r="E31" i="16"/>
  <c r="E73" i="16" s="1"/>
  <c r="F86" i="16"/>
  <c r="E72" i="16"/>
  <c r="D87" i="16"/>
  <c r="D86" i="16" s="1"/>
  <c r="H87" i="16"/>
  <c r="H86" i="16" s="1"/>
  <c r="I55" i="16" l="1"/>
  <c r="I72" i="16"/>
  <c r="D55" i="16"/>
  <c r="D72" i="16"/>
  <c r="H55" i="16"/>
  <c r="H72" i="16"/>
  <c r="I92" i="16"/>
  <c r="I96" i="16" s="1"/>
  <c r="F72" i="16"/>
  <c r="F55" i="16"/>
  <c r="G92" i="16"/>
  <c r="G96" i="16" s="1"/>
  <c r="E92" i="16"/>
  <c r="E96" i="16" s="1"/>
  <c r="D92" i="16"/>
  <c r="D96" i="16" s="1"/>
  <c r="F92" i="16"/>
  <c r="F96" i="16" s="1"/>
  <c r="H92" i="16"/>
  <c r="H96" i="16" s="1"/>
  <c r="E55" i="16"/>
  <c r="G55" i="16"/>
  <c r="L94" i="15"/>
  <c r="L93" i="15" s="1"/>
  <c r="K94" i="15"/>
  <c r="J94" i="15"/>
  <c r="J93" i="15" s="1"/>
  <c r="I94" i="15"/>
  <c r="I93" i="15" s="1"/>
  <c r="H94" i="15"/>
  <c r="H93" i="15" s="1"/>
  <c r="G94" i="15"/>
  <c r="F94" i="15"/>
  <c r="F93" i="15" s="1"/>
  <c r="E94" i="15"/>
  <c r="E93" i="15" s="1"/>
  <c r="D94" i="15"/>
  <c r="D93" i="15" s="1"/>
  <c r="K93" i="15"/>
  <c r="G93" i="15"/>
  <c r="L91" i="15"/>
  <c r="K91" i="15"/>
  <c r="J91" i="15"/>
  <c r="I91" i="15"/>
  <c r="H91" i="15"/>
  <c r="G91" i="15"/>
  <c r="F91" i="15"/>
  <c r="E91" i="15"/>
  <c r="D91" i="15"/>
  <c r="L90" i="15"/>
  <c r="K90" i="15"/>
  <c r="J90" i="15"/>
  <c r="I90" i="15"/>
  <c r="H90" i="15"/>
  <c r="G90" i="15"/>
  <c r="F90" i="15"/>
  <c r="E90" i="15"/>
  <c r="D90" i="15"/>
  <c r="L88" i="15"/>
  <c r="K88" i="15"/>
  <c r="J88" i="15"/>
  <c r="I88" i="15"/>
  <c r="H88" i="15"/>
  <c r="G88" i="15"/>
  <c r="F88" i="15"/>
  <c r="E88" i="15"/>
  <c r="D88" i="15"/>
  <c r="L84" i="15"/>
  <c r="K84" i="15"/>
  <c r="J84" i="15"/>
  <c r="I84" i="15"/>
  <c r="H84" i="15"/>
  <c r="G84" i="15"/>
  <c r="F84" i="15"/>
  <c r="E84" i="15"/>
  <c r="D84" i="15"/>
  <c r="L83" i="15"/>
  <c r="K83" i="15"/>
  <c r="J83" i="15"/>
  <c r="I83" i="15"/>
  <c r="H83" i="15"/>
  <c r="G83" i="15"/>
  <c r="F83" i="15"/>
  <c r="E83" i="15"/>
  <c r="D83" i="15"/>
  <c r="L82" i="15"/>
  <c r="K82" i="15"/>
  <c r="J82" i="15"/>
  <c r="I82" i="15"/>
  <c r="H82" i="15"/>
  <c r="G82" i="15"/>
  <c r="F82" i="15"/>
  <c r="E82" i="15"/>
  <c r="D82" i="15"/>
  <c r="L79" i="15"/>
  <c r="K79" i="15"/>
  <c r="J79" i="15"/>
  <c r="J78" i="15" s="1"/>
  <c r="I79" i="15"/>
  <c r="H79" i="15"/>
  <c r="G79" i="15"/>
  <c r="F79" i="15"/>
  <c r="E79" i="15"/>
  <c r="D79" i="15"/>
  <c r="L66" i="15"/>
  <c r="K66" i="15"/>
  <c r="J66" i="15"/>
  <c r="I66" i="15"/>
  <c r="H66" i="15"/>
  <c r="G66" i="15"/>
  <c r="F66" i="15"/>
  <c r="E66" i="15"/>
  <c r="D66" i="15"/>
  <c r="L60" i="15"/>
  <c r="K60" i="15"/>
  <c r="J60" i="15"/>
  <c r="I60" i="15"/>
  <c r="H60" i="15"/>
  <c r="G60" i="15"/>
  <c r="F60" i="15"/>
  <c r="E60" i="15"/>
  <c r="D60" i="15"/>
  <c r="L32" i="15"/>
  <c r="L31" i="15" s="1"/>
  <c r="K32" i="15"/>
  <c r="J32" i="15"/>
  <c r="I32" i="15"/>
  <c r="I87" i="15" s="1"/>
  <c r="H32" i="15"/>
  <c r="H31" i="15" s="1"/>
  <c r="G32" i="15"/>
  <c r="G87" i="15" s="1"/>
  <c r="F32" i="15"/>
  <c r="F87" i="15" s="1"/>
  <c r="E32" i="15"/>
  <c r="E87" i="15" s="1"/>
  <c r="D32" i="15"/>
  <c r="D31" i="15" s="1"/>
  <c r="I31" i="15"/>
  <c r="E31" i="15"/>
  <c r="L26" i="15"/>
  <c r="K26" i="15"/>
  <c r="J26" i="15"/>
  <c r="I26" i="15"/>
  <c r="H26" i="15"/>
  <c r="G26" i="15"/>
  <c r="F26" i="15"/>
  <c r="E26" i="15"/>
  <c r="D26" i="15"/>
  <c r="L20" i="15"/>
  <c r="K20" i="15"/>
  <c r="J20" i="15"/>
  <c r="I20" i="15"/>
  <c r="H20" i="15"/>
  <c r="G20" i="15"/>
  <c r="F20" i="15"/>
  <c r="E20" i="15"/>
  <c r="D20" i="15"/>
  <c r="L17" i="15"/>
  <c r="K17" i="15"/>
  <c r="J17" i="15"/>
  <c r="I17" i="15"/>
  <c r="H17" i="15"/>
  <c r="G17" i="15"/>
  <c r="F17" i="15"/>
  <c r="E17" i="15"/>
  <c r="D17" i="15"/>
  <c r="L8" i="15"/>
  <c r="K8" i="15"/>
  <c r="J8" i="15"/>
  <c r="J5" i="15" s="1"/>
  <c r="I8" i="15"/>
  <c r="H8" i="15"/>
  <c r="G8" i="15"/>
  <c r="F8" i="15"/>
  <c r="E8" i="15"/>
  <c r="D8" i="15"/>
  <c r="E66" i="6"/>
  <c r="F66" i="6"/>
  <c r="G66" i="6"/>
  <c r="H66" i="6"/>
  <c r="I66" i="6"/>
  <c r="J66" i="6"/>
  <c r="K66" i="6"/>
  <c r="L66" i="6"/>
  <c r="D66" i="6"/>
  <c r="E60" i="6"/>
  <c r="F60" i="6"/>
  <c r="G60" i="6"/>
  <c r="H60" i="6"/>
  <c r="I60" i="6"/>
  <c r="J60" i="6"/>
  <c r="K60" i="6"/>
  <c r="L60" i="6"/>
  <c r="D60" i="6"/>
  <c r="E66" i="12"/>
  <c r="F66" i="12"/>
  <c r="G66" i="12"/>
  <c r="H66" i="12"/>
  <c r="I66" i="12"/>
  <c r="J66" i="12"/>
  <c r="K66" i="12"/>
  <c r="L66" i="12"/>
  <c r="D66" i="12"/>
  <c r="E60" i="12"/>
  <c r="F60" i="12"/>
  <c r="G60" i="12"/>
  <c r="H60" i="12"/>
  <c r="I60" i="12"/>
  <c r="J60" i="12"/>
  <c r="K60" i="12"/>
  <c r="L60" i="12"/>
  <c r="D60" i="12"/>
  <c r="E66" i="13"/>
  <c r="F66" i="13"/>
  <c r="G66" i="13"/>
  <c r="H66" i="13"/>
  <c r="I66" i="13"/>
  <c r="J66" i="13"/>
  <c r="K66" i="13"/>
  <c r="L66" i="13"/>
  <c r="D66" i="13"/>
  <c r="E60" i="13"/>
  <c r="F60" i="13"/>
  <c r="G60" i="13"/>
  <c r="H60" i="13"/>
  <c r="I60" i="13"/>
  <c r="J60" i="13"/>
  <c r="K60" i="13"/>
  <c r="L60" i="13"/>
  <c r="D60" i="13"/>
  <c r="E66" i="14"/>
  <c r="F66" i="14"/>
  <c r="G66" i="14"/>
  <c r="H66" i="14"/>
  <c r="I66" i="14"/>
  <c r="D66" i="14"/>
  <c r="E60" i="14"/>
  <c r="F60" i="14"/>
  <c r="G60" i="14"/>
  <c r="H60" i="14"/>
  <c r="I60" i="14"/>
  <c r="D60" i="14"/>
  <c r="K87" i="15" l="1"/>
  <c r="K31" i="15"/>
  <c r="J87" i="15"/>
  <c r="J31" i="15"/>
  <c r="J60" i="11"/>
  <c r="L60" i="11"/>
  <c r="J66" i="11"/>
  <c r="K60" i="11"/>
  <c r="L66" i="11"/>
  <c r="K66" i="11"/>
  <c r="J73" i="15"/>
  <c r="J86" i="15"/>
  <c r="J92" i="15" s="1"/>
  <c r="J96" i="15" s="1"/>
  <c r="F86" i="15"/>
  <c r="F78" i="15"/>
  <c r="F92" i="15" s="1"/>
  <c r="F96" i="15" s="1"/>
  <c r="F5" i="15"/>
  <c r="F72" i="15" s="1"/>
  <c r="K73" i="15"/>
  <c r="E73" i="15"/>
  <c r="J55" i="15"/>
  <c r="F31" i="15"/>
  <c r="F73" i="15" s="1"/>
  <c r="G86" i="15"/>
  <c r="H78" i="15"/>
  <c r="G31" i="15"/>
  <c r="G73" i="15" s="1"/>
  <c r="D73" i="15"/>
  <c r="H73" i="15"/>
  <c r="L73" i="15"/>
  <c r="E78" i="15"/>
  <c r="I78" i="15"/>
  <c r="G78" i="15"/>
  <c r="G92" i="15" s="1"/>
  <c r="G96" i="15" s="1"/>
  <c r="K78" i="15"/>
  <c r="E5" i="15"/>
  <c r="I5" i="15"/>
  <c r="D5" i="15"/>
  <c r="D55" i="15" s="1"/>
  <c r="H5" i="15"/>
  <c r="L5" i="15"/>
  <c r="G5" i="15"/>
  <c r="G72" i="15" s="1"/>
  <c r="K5" i="15"/>
  <c r="K72" i="15" s="1"/>
  <c r="K86" i="15"/>
  <c r="D78" i="15"/>
  <c r="I73" i="15"/>
  <c r="E86" i="15"/>
  <c r="I86" i="15"/>
  <c r="L78" i="15"/>
  <c r="D60" i="11"/>
  <c r="I60" i="11"/>
  <c r="E60" i="11"/>
  <c r="F66" i="11"/>
  <c r="H60" i="11"/>
  <c r="E66" i="11"/>
  <c r="I66" i="11"/>
  <c r="D66" i="11"/>
  <c r="G60" i="11"/>
  <c r="H66" i="11"/>
  <c r="F60" i="11"/>
  <c r="G66" i="11"/>
  <c r="H87" i="15"/>
  <c r="H86" i="15" s="1"/>
  <c r="J72" i="15"/>
  <c r="D87" i="15"/>
  <c r="D86" i="15" s="1"/>
  <c r="L87" i="15"/>
  <c r="L86" i="15" s="1"/>
  <c r="E46" i="10"/>
  <c r="F46" i="10"/>
  <c r="G46" i="10"/>
  <c r="H46" i="10"/>
  <c r="I46" i="10"/>
  <c r="J46" i="10"/>
  <c r="K46" i="10"/>
  <c r="L46" i="10"/>
  <c r="E44" i="10"/>
  <c r="F44" i="10"/>
  <c r="G44" i="10"/>
  <c r="H44" i="10"/>
  <c r="I44" i="10"/>
  <c r="J44" i="10"/>
  <c r="K44" i="10"/>
  <c r="L44" i="10"/>
  <c r="D44" i="10"/>
  <c r="D46" i="10"/>
  <c r="D94" i="14"/>
  <c r="D93" i="14" s="1"/>
  <c r="H92" i="15" l="1"/>
  <c r="H96" i="15" s="1"/>
  <c r="E72" i="15"/>
  <c r="E55" i="15"/>
  <c r="I72" i="15"/>
  <c r="I55" i="15"/>
  <c r="H55" i="15"/>
  <c r="H72" i="15"/>
  <c r="L55" i="15"/>
  <c r="L72" i="15"/>
  <c r="D92" i="15"/>
  <c r="D96" i="15" s="1"/>
  <c r="G55" i="15"/>
  <c r="L92" i="15"/>
  <c r="L96" i="15" s="1"/>
  <c r="K92" i="15"/>
  <c r="K96" i="15" s="1"/>
  <c r="K55" i="15"/>
  <c r="D72" i="15"/>
  <c r="I92" i="15"/>
  <c r="I96" i="15" s="1"/>
  <c r="E92" i="15"/>
  <c r="E96" i="15" s="1"/>
  <c r="F55" i="15"/>
  <c r="E28" i="10"/>
  <c r="F28" i="10"/>
  <c r="G28" i="10"/>
  <c r="H28" i="10"/>
  <c r="I28" i="10"/>
  <c r="J28" i="10"/>
  <c r="K28" i="10"/>
  <c r="L28" i="10"/>
  <c r="E27" i="10"/>
  <c r="F27" i="10"/>
  <c r="G27" i="10"/>
  <c r="H27" i="10"/>
  <c r="I27" i="10"/>
  <c r="J27" i="10"/>
  <c r="K27" i="10"/>
  <c r="L27" i="10"/>
  <c r="E25" i="10"/>
  <c r="F25" i="10"/>
  <c r="G25" i="10"/>
  <c r="H25" i="10"/>
  <c r="I25" i="10"/>
  <c r="J25" i="10"/>
  <c r="K25" i="10"/>
  <c r="L25" i="10"/>
  <c r="E24" i="10"/>
  <c r="F24" i="10"/>
  <c r="G24" i="10"/>
  <c r="H24" i="10"/>
  <c r="I24" i="10"/>
  <c r="J24" i="10"/>
  <c r="K24" i="10"/>
  <c r="L24" i="10"/>
  <c r="E23" i="10"/>
  <c r="F23" i="10"/>
  <c r="G23" i="10"/>
  <c r="H23" i="10"/>
  <c r="I23" i="10"/>
  <c r="J23" i="10"/>
  <c r="K23" i="10"/>
  <c r="L23" i="10"/>
  <c r="E22" i="10"/>
  <c r="F22" i="10"/>
  <c r="G22" i="10"/>
  <c r="H22" i="10"/>
  <c r="I22" i="10"/>
  <c r="J22" i="10"/>
  <c r="K22" i="10"/>
  <c r="L22" i="10"/>
  <c r="E21" i="10"/>
  <c r="F21" i="10"/>
  <c r="G21" i="10"/>
  <c r="H21" i="10"/>
  <c r="I21" i="10"/>
  <c r="J21" i="10"/>
  <c r="K21" i="10"/>
  <c r="L21" i="10"/>
  <c r="E19" i="10"/>
  <c r="F19" i="10"/>
  <c r="G19" i="10"/>
  <c r="H19" i="10"/>
  <c r="I19" i="10"/>
  <c r="J19" i="10"/>
  <c r="K19" i="10"/>
  <c r="L19" i="10"/>
  <c r="E18" i="10"/>
  <c r="F18" i="10"/>
  <c r="G18" i="10"/>
  <c r="H18" i="10"/>
  <c r="I18" i="10"/>
  <c r="J18" i="10"/>
  <c r="K18" i="10"/>
  <c r="L18" i="10"/>
  <c r="E13" i="10"/>
  <c r="F13" i="10"/>
  <c r="G13" i="10"/>
  <c r="H13" i="10"/>
  <c r="I13" i="10"/>
  <c r="J13" i="10"/>
  <c r="K13" i="10"/>
  <c r="L13" i="10"/>
  <c r="E12" i="10"/>
  <c r="F12" i="10"/>
  <c r="G12" i="10"/>
  <c r="H12" i="10"/>
  <c r="I12" i="10"/>
  <c r="J12" i="10"/>
  <c r="K12" i="10"/>
  <c r="L12" i="10"/>
  <c r="E11" i="10"/>
  <c r="F11" i="10"/>
  <c r="G11" i="10"/>
  <c r="H11" i="10"/>
  <c r="I11" i="10"/>
  <c r="J11" i="10"/>
  <c r="K11" i="10"/>
  <c r="L11" i="10"/>
  <c r="E10" i="10"/>
  <c r="F10" i="10"/>
  <c r="G10" i="10"/>
  <c r="H10" i="10"/>
  <c r="I10" i="10"/>
  <c r="J10" i="10"/>
  <c r="K10" i="10"/>
  <c r="L10" i="10"/>
  <c r="E9" i="10"/>
  <c r="F9" i="10"/>
  <c r="G9" i="10"/>
  <c r="H9" i="10"/>
  <c r="I9" i="10"/>
  <c r="J9" i="10"/>
  <c r="K9" i="10"/>
  <c r="L9" i="10"/>
  <c r="E7" i="10"/>
  <c r="J60" i="10" l="1"/>
  <c r="H60" i="10"/>
  <c r="L60" i="10"/>
  <c r="I60" i="10"/>
  <c r="K60" i="10"/>
  <c r="G60" i="10"/>
  <c r="F60" i="10"/>
  <c r="D60" i="10"/>
  <c r="E60" i="10"/>
  <c r="E91" i="14"/>
  <c r="F91" i="14"/>
  <c r="G91" i="14"/>
  <c r="H91" i="14"/>
  <c r="I91" i="14"/>
  <c r="D91" i="14"/>
  <c r="E84" i="14"/>
  <c r="F84" i="14"/>
  <c r="G84" i="14"/>
  <c r="H84" i="14"/>
  <c r="I84" i="14"/>
  <c r="D84" i="14"/>
  <c r="E79" i="14"/>
  <c r="F79" i="14"/>
  <c r="G79" i="14"/>
  <c r="H79" i="14"/>
  <c r="I79" i="14"/>
  <c r="D79" i="14"/>
  <c r="E91" i="13"/>
  <c r="F91" i="13"/>
  <c r="G91" i="13"/>
  <c r="H91" i="13"/>
  <c r="I91" i="13"/>
  <c r="J91" i="13"/>
  <c r="K91" i="13"/>
  <c r="L91" i="13"/>
  <c r="D91" i="13"/>
  <c r="D84" i="13"/>
  <c r="E84" i="13"/>
  <c r="F84" i="13"/>
  <c r="G84" i="13"/>
  <c r="H84" i="13"/>
  <c r="I84" i="13"/>
  <c r="J84" i="13"/>
  <c r="K84" i="13"/>
  <c r="L84" i="13"/>
  <c r="E79" i="13"/>
  <c r="F79" i="13"/>
  <c r="G79" i="13"/>
  <c r="H79" i="13"/>
  <c r="I79" i="13"/>
  <c r="J79" i="13"/>
  <c r="K79" i="13"/>
  <c r="L79" i="13"/>
  <c r="D79" i="13"/>
  <c r="D94" i="12"/>
  <c r="E91" i="12"/>
  <c r="F91" i="12"/>
  <c r="G91" i="12"/>
  <c r="H91" i="12"/>
  <c r="I91" i="12"/>
  <c r="J91" i="12"/>
  <c r="K91" i="12"/>
  <c r="L91" i="12"/>
  <c r="D91" i="12"/>
  <c r="D79" i="12"/>
  <c r="E84" i="12"/>
  <c r="F84" i="12"/>
  <c r="G84" i="12"/>
  <c r="H84" i="12"/>
  <c r="I84" i="12"/>
  <c r="J84" i="12"/>
  <c r="K84" i="12"/>
  <c r="L84" i="12"/>
  <c r="D84" i="12"/>
  <c r="E79" i="12"/>
  <c r="F79" i="12"/>
  <c r="G79" i="12"/>
  <c r="H79" i="12"/>
  <c r="I79" i="12"/>
  <c r="J79" i="12"/>
  <c r="K79" i="12"/>
  <c r="L79" i="12"/>
  <c r="D91" i="6"/>
  <c r="E91" i="6"/>
  <c r="F91" i="6"/>
  <c r="G91" i="6"/>
  <c r="H91" i="6"/>
  <c r="I91" i="6"/>
  <c r="J91" i="6"/>
  <c r="K91" i="6"/>
  <c r="L91" i="6"/>
  <c r="E84" i="6"/>
  <c r="F84" i="6"/>
  <c r="G84" i="6"/>
  <c r="H84" i="6"/>
  <c r="I84" i="6"/>
  <c r="J84" i="6"/>
  <c r="K84" i="6"/>
  <c r="L84" i="6"/>
  <c r="D84" i="6"/>
  <c r="E79" i="6"/>
  <c r="F79" i="6"/>
  <c r="G79" i="6"/>
  <c r="H79" i="6"/>
  <c r="I79" i="6"/>
  <c r="J79" i="6"/>
  <c r="K79" i="6"/>
  <c r="L79" i="6"/>
  <c r="D79" i="6"/>
  <c r="H79" i="10" l="1"/>
  <c r="G79" i="10"/>
  <c r="D79" i="10"/>
  <c r="E94" i="13" l="1"/>
  <c r="F94" i="13"/>
  <c r="G94" i="13"/>
  <c r="H94" i="13"/>
  <c r="I94" i="13"/>
  <c r="J94" i="13"/>
  <c r="K94" i="13"/>
  <c r="L94" i="13"/>
  <c r="D94" i="13"/>
  <c r="E94" i="12"/>
  <c r="F94" i="12"/>
  <c r="G94" i="12"/>
  <c r="H94" i="12"/>
  <c r="I94" i="12"/>
  <c r="J94" i="12"/>
  <c r="K94" i="12"/>
  <c r="L94" i="12"/>
  <c r="E81" i="6" l="1"/>
  <c r="F81" i="6"/>
  <c r="G81" i="6"/>
  <c r="H81" i="6"/>
  <c r="I81" i="6"/>
  <c r="J81" i="6"/>
  <c r="K81" i="6"/>
  <c r="L81" i="6"/>
  <c r="D81" i="6"/>
  <c r="D93" i="13"/>
  <c r="D83" i="12"/>
  <c r="E93" i="12"/>
  <c r="F93" i="12"/>
  <c r="G93" i="12"/>
  <c r="H93" i="12"/>
  <c r="I93" i="12"/>
  <c r="J93" i="12"/>
  <c r="K93" i="12"/>
  <c r="L93" i="12"/>
  <c r="E88" i="12"/>
  <c r="F88" i="12"/>
  <c r="G88" i="12"/>
  <c r="H88" i="12"/>
  <c r="I88" i="12"/>
  <c r="J88" i="12"/>
  <c r="K88" i="12"/>
  <c r="L88" i="12"/>
  <c r="D88" i="12"/>
  <c r="E83" i="12"/>
  <c r="F83" i="12"/>
  <c r="G83" i="12"/>
  <c r="H83" i="12"/>
  <c r="I83" i="12"/>
  <c r="J83" i="12"/>
  <c r="K83" i="12"/>
  <c r="L83" i="12"/>
  <c r="E82" i="12"/>
  <c r="E78" i="12" s="1"/>
  <c r="F82" i="12"/>
  <c r="F78" i="12" s="1"/>
  <c r="G82" i="12"/>
  <c r="H82" i="12"/>
  <c r="H78" i="12" s="1"/>
  <c r="I82" i="12"/>
  <c r="I78" i="12" s="1"/>
  <c r="J82" i="12"/>
  <c r="K82" i="12"/>
  <c r="K78" i="12" s="1"/>
  <c r="L82" i="12"/>
  <c r="D82" i="12"/>
  <c r="E93" i="13"/>
  <c r="F93" i="13"/>
  <c r="G93" i="13"/>
  <c r="H93" i="13"/>
  <c r="I93" i="13"/>
  <c r="J93" i="13"/>
  <c r="K93" i="13"/>
  <c r="L93" i="13"/>
  <c r="E88" i="13"/>
  <c r="F88" i="13"/>
  <c r="G88" i="13"/>
  <c r="H88" i="13"/>
  <c r="I88" i="13"/>
  <c r="J88" i="13"/>
  <c r="K88" i="13"/>
  <c r="L88" i="13"/>
  <c r="D88" i="13"/>
  <c r="F83" i="13"/>
  <c r="D83" i="13"/>
  <c r="E82" i="13"/>
  <c r="F82" i="13"/>
  <c r="G82" i="13"/>
  <c r="H82" i="13"/>
  <c r="I82" i="13"/>
  <c r="J82" i="13"/>
  <c r="K82" i="13"/>
  <c r="L82" i="13"/>
  <c r="D82" i="13"/>
  <c r="D8" i="13"/>
  <c r="G78" i="12" l="1"/>
  <c r="J78" i="12"/>
  <c r="L78" i="12"/>
  <c r="D78" i="12"/>
  <c r="F78" i="13"/>
  <c r="D78" i="13"/>
  <c r="K103" i="10"/>
  <c r="I103" i="10"/>
  <c r="G103" i="10"/>
  <c r="L103" i="10"/>
  <c r="J103" i="10"/>
  <c r="F103" i="10"/>
  <c r="H103" i="10"/>
  <c r="D103" i="10"/>
  <c r="E103" i="10"/>
  <c r="E94" i="14"/>
  <c r="E93" i="14" s="1"/>
  <c r="F94" i="14"/>
  <c r="F93" i="14" s="1"/>
  <c r="G94" i="14"/>
  <c r="G93" i="14" s="1"/>
  <c r="H94" i="14"/>
  <c r="H93" i="14" s="1"/>
  <c r="I94" i="14"/>
  <c r="I93" i="14" s="1"/>
  <c r="E88" i="14"/>
  <c r="F88" i="14"/>
  <c r="G88" i="14"/>
  <c r="H88" i="14"/>
  <c r="I88" i="14"/>
  <c r="D88" i="14"/>
  <c r="E82" i="14"/>
  <c r="F82" i="14"/>
  <c r="G82" i="14"/>
  <c r="H82" i="14"/>
  <c r="I82" i="14"/>
  <c r="D82" i="14"/>
  <c r="E94" i="6" l="1"/>
  <c r="E93" i="6" s="1"/>
  <c r="F94" i="6"/>
  <c r="F93" i="6" s="1"/>
  <c r="G94" i="6"/>
  <c r="G93" i="6" s="1"/>
  <c r="H94" i="6"/>
  <c r="H93" i="6" s="1"/>
  <c r="I94" i="6"/>
  <c r="I93" i="6" s="1"/>
  <c r="J94" i="6"/>
  <c r="J93" i="6" s="1"/>
  <c r="K94" i="6"/>
  <c r="K93" i="6" s="1"/>
  <c r="L94" i="6"/>
  <c r="L93" i="6" s="1"/>
  <c r="D94" i="6"/>
  <c r="D93" i="6" s="1"/>
  <c r="E88" i="6"/>
  <c r="F88" i="6"/>
  <c r="G88" i="6"/>
  <c r="H88" i="6"/>
  <c r="I88" i="6"/>
  <c r="J88" i="6"/>
  <c r="K88" i="6"/>
  <c r="L88" i="6"/>
  <c r="D88" i="6"/>
  <c r="E26" i="6" l="1"/>
  <c r="F26" i="6"/>
  <c r="G26" i="6"/>
  <c r="H26" i="6"/>
  <c r="I26" i="6"/>
  <c r="J26" i="6"/>
  <c r="K26" i="6"/>
  <c r="L26" i="6"/>
  <c r="L20" i="6"/>
  <c r="E20" i="6"/>
  <c r="F20" i="6"/>
  <c r="G20" i="6"/>
  <c r="H20" i="6"/>
  <c r="I20" i="6"/>
  <c r="J20" i="6"/>
  <c r="K20" i="6"/>
  <c r="E8" i="6"/>
  <c r="F8" i="6"/>
  <c r="G8" i="6"/>
  <c r="H8" i="6"/>
  <c r="I8" i="6"/>
  <c r="J8" i="6"/>
  <c r="K8" i="6"/>
  <c r="L8" i="6"/>
  <c r="D8" i="6"/>
  <c r="D17" i="6"/>
  <c r="E26" i="12"/>
  <c r="F26" i="12"/>
  <c r="G26" i="12"/>
  <c r="H26" i="12"/>
  <c r="I26" i="12"/>
  <c r="J26" i="12"/>
  <c r="K26" i="12"/>
  <c r="L26" i="12"/>
  <c r="E20" i="12"/>
  <c r="F20" i="12"/>
  <c r="G20" i="12"/>
  <c r="H20" i="12"/>
  <c r="I20" i="12"/>
  <c r="J20" i="12"/>
  <c r="K20" i="12"/>
  <c r="L20" i="12"/>
  <c r="E8" i="12"/>
  <c r="F8" i="12"/>
  <c r="G8" i="12"/>
  <c r="H8" i="12"/>
  <c r="I8" i="12"/>
  <c r="J8" i="12"/>
  <c r="K8" i="12"/>
  <c r="L8" i="12"/>
  <c r="D32" i="14"/>
  <c r="D31" i="14" l="1"/>
  <c r="D73" i="14" s="1"/>
  <c r="I82" i="11"/>
  <c r="I104" i="10" s="1"/>
  <c r="H82" i="11"/>
  <c r="H104" i="10" s="1"/>
  <c r="E82" i="11"/>
  <c r="E104" i="10" s="1"/>
  <c r="G82" i="11"/>
  <c r="G104" i="10" s="1"/>
  <c r="F82" i="11"/>
  <c r="F104" i="10" s="1"/>
  <c r="L82" i="11"/>
  <c r="L104" i="10" s="1"/>
  <c r="K82" i="11"/>
  <c r="K104" i="10" s="1"/>
  <c r="J82" i="11"/>
  <c r="J104" i="10" s="1"/>
  <c r="E26" i="13"/>
  <c r="F26" i="13"/>
  <c r="G26" i="13"/>
  <c r="H26" i="13"/>
  <c r="I26" i="13"/>
  <c r="J26" i="13"/>
  <c r="J26" i="11" s="1"/>
  <c r="K26" i="13"/>
  <c r="K26" i="11" s="1"/>
  <c r="L26" i="13"/>
  <c r="L26" i="11" s="1"/>
  <c r="E20" i="13"/>
  <c r="F20" i="13"/>
  <c r="G20" i="13"/>
  <c r="H20" i="13"/>
  <c r="I20" i="13"/>
  <c r="J20" i="13"/>
  <c r="J20" i="11" s="1"/>
  <c r="K20" i="13"/>
  <c r="K20" i="11" s="1"/>
  <c r="L20" i="13"/>
  <c r="L20" i="11" s="1"/>
  <c r="D20" i="13"/>
  <c r="E8" i="13"/>
  <c r="F8" i="13"/>
  <c r="G8" i="13"/>
  <c r="H8" i="13"/>
  <c r="I8" i="13"/>
  <c r="J8" i="13"/>
  <c r="J8" i="11" s="1"/>
  <c r="K8" i="13"/>
  <c r="K8" i="11" s="1"/>
  <c r="L8" i="13"/>
  <c r="L8" i="11" s="1"/>
  <c r="D26" i="14"/>
  <c r="E26" i="14"/>
  <c r="F26" i="14"/>
  <c r="G26" i="14"/>
  <c r="H26" i="14"/>
  <c r="I26" i="14"/>
  <c r="E20" i="14"/>
  <c r="F20" i="14"/>
  <c r="G20" i="14"/>
  <c r="H20" i="14"/>
  <c r="I20" i="14"/>
  <c r="E8" i="14"/>
  <c r="F8" i="14"/>
  <c r="G8" i="14"/>
  <c r="H8" i="14"/>
  <c r="I8" i="14"/>
  <c r="D20" i="6"/>
  <c r="D25" i="10"/>
  <c r="D20" i="12"/>
  <c r="D20" i="14"/>
  <c r="D8" i="14"/>
  <c r="D13" i="10"/>
  <c r="D8" i="12"/>
  <c r="E26" i="11" l="1"/>
  <c r="I26" i="11"/>
  <c r="I8" i="11"/>
  <c r="I8" i="10" s="1"/>
  <c r="F26" i="11"/>
  <c r="D8" i="11"/>
  <c r="D20" i="11"/>
  <c r="K8" i="10"/>
  <c r="G8" i="11"/>
  <c r="G8" i="10" s="1"/>
  <c r="H20" i="11"/>
  <c r="H26" i="11"/>
  <c r="J8" i="10"/>
  <c r="F8" i="11"/>
  <c r="F8" i="10" s="1"/>
  <c r="G20" i="11"/>
  <c r="G26" i="11"/>
  <c r="E8" i="11"/>
  <c r="E8" i="10" s="1"/>
  <c r="F20" i="11"/>
  <c r="H8" i="11"/>
  <c r="H8" i="10" s="1"/>
  <c r="I20" i="11"/>
  <c r="E20" i="11"/>
  <c r="L8" i="10"/>
  <c r="E90" i="14" l="1"/>
  <c r="F90" i="14"/>
  <c r="G90" i="14"/>
  <c r="H90" i="14"/>
  <c r="I90" i="14"/>
  <c r="E83" i="14"/>
  <c r="E78" i="14" s="1"/>
  <c r="F83" i="14"/>
  <c r="F78" i="14" s="1"/>
  <c r="G83" i="14"/>
  <c r="G78" i="14" s="1"/>
  <c r="H83" i="14"/>
  <c r="H78" i="14" s="1"/>
  <c r="I83" i="14"/>
  <c r="I78" i="14" s="1"/>
  <c r="D90" i="14"/>
  <c r="D83" i="14"/>
  <c r="D78" i="14" s="1"/>
  <c r="E90" i="13"/>
  <c r="F90" i="13"/>
  <c r="G90" i="13"/>
  <c r="H90" i="13"/>
  <c r="I90" i="13"/>
  <c r="J90" i="13"/>
  <c r="K90" i="13"/>
  <c r="L90" i="13"/>
  <c r="E83" i="13"/>
  <c r="E78" i="13" s="1"/>
  <c r="G83" i="13"/>
  <c r="G78" i="13" s="1"/>
  <c r="H83" i="13"/>
  <c r="H78" i="13" s="1"/>
  <c r="I83" i="13"/>
  <c r="I78" i="13" s="1"/>
  <c r="J83" i="13"/>
  <c r="J78" i="13" s="1"/>
  <c r="K83" i="13"/>
  <c r="K78" i="13" s="1"/>
  <c r="L83" i="13"/>
  <c r="L78" i="13" s="1"/>
  <c r="D90" i="13"/>
  <c r="D93" i="12"/>
  <c r="E90" i="12"/>
  <c r="F90" i="12"/>
  <c r="G90" i="12"/>
  <c r="H90" i="12"/>
  <c r="I90" i="12"/>
  <c r="J90" i="12"/>
  <c r="K90" i="12"/>
  <c r="L90" i="12"/>
  <c r="D90" i="12"/>
  <c r="E90" i="6" l="1"/>
  <c r="F90" i="6"/>
  <c r="G90" i="6"/>
  <c r="H90" i="6"/>
  <c r="I90" i="6"/>
  <c r="J90" i="6"/>
  <c r="K90" i="6"/>
  <c r="L90" i="6"/>
  <c r="E83" i="6"/>
  <c r="E78" i="6" s="1"/>
  <c r="F83" i="6"/>
  <c r="F78" i="6" s="1"/>
  <c r="G83" i="6"/>
  <c r="G78" i="6" s="1"/>
  <c r="H83" i="6"/>
  <c r="H78" i="6" s="1"/>
  <c r="I83" i="6"/>
  <c r="I78" i="6" s="1"/>
  <c r="J83" i="6"/>
  <c r="J78" i="6" s="1"/>
  <c r="K83" i="6"/>
  <c r="K78" i="6" s="1"/>
  <c r="L83" i="6"/>
  <c r="L78" i="6" s="1"/>
  <c r="D90" i="6"/>
  <c r="D83" i="6"/>
  <c r="D78" i="6" s="1"/>
  <c r="L68" i="10" l="1"/>
  <c r="L69" i="10"/>
  <c r="L70" i="10"/>
  <c r="L71" i="10"/>
  <c r="L67" i="10"/>
  <c r="K68" i="10"/>
  <c r="K69" i="10"/>
  <c r="K70" i="10"/>
  <c r="K71" i="10"/>
  <c r="K67" i="10"/>
  <c r="J68" i="10"/>
  <c r="J69" i="10"/>
  <c r="J70" i="10"/>
  <c r="J71" i="10"/>
  <c r="J67" i="10"/>
  <c r="I68" i="10"/>
  <c r="I69" i="10"/>
  <c r="I70" i="10"/>
  <c r="I71" i="10"/>
  <c r="I67" i="10"/>
  <c r="H68" i="10"/>
  <c r="H69" i="10"/>
  <c r="H70" i="10"/>
  <c r="H71" i="10"/>
  <c r="H67" i="10"/>
  <c r="G68" i="10"/>
  <c r="G69" i="10"/>
  <c r="G70" i="10"/>
  <c r="G71" i="10"/>
  <c r="G67" i="10"/>
  <c r="F68" i="10"/>
  <c r="F69" i="10"/>
  <c r="F70" i="10"/>
  <c r="F71" i="10"/>
  <c r="F67" i="10"/>
  <c r="E68" i="10"/>
  <c r="E69" i="10"/>
  <c r="E70" i="10"/>
  <c r="E71" i="10"/>
  <c r="E67" i="10"/>
  <c r="L62" i="10"/>
  <c r="L63" i="10"/>
  <c r="L64" i="10"/>
  <c r="L65" i="10"/>
  <c r="L61" i="10"/>
  <c r="K62" i="10"/>
  <c r="K63" i="10"/>
  <c r="K64" i="10"/>
  <c r="K65" i="10"/>
  <c r="K61" i="10"/>
  <c r="J62" i="10"/>
  <c r="J63" i="10"/>
  <c r="J64" i="10"/>
  <c r="J65" i="10"/>
  <c r="J61" i="10"/>
  <c r="I62" i="10"/>
  <c r="I63" i="10"/>
  <c r="I64" i="10"/>
  <c r="I65" i="10"/>
  <c r="I61" i="10"/>
  <c r="H62" i="10"/>
  <c r="H63" i="10"/>
  <c r="H64" i="10"/>
  <c r="H65" i="10"/>
  <c r="H61" i="10"/>
  <c r="G62" i="10"/>
  <c r="G63" i="10"/>
  <c r="G64" i="10"/>
  <c r="G65" i="10"/>
  <c r="G61" i="10"/>
  <c r="F62" i="10"/>
  <c r="F63" i="10"/>
  <c r="F64" i="10"/>
  <c r="F65" i="10"/>
  <c r="F61" i="10"/>
  <c r="E62" i="10"/>
  <c r="E63" i="10"/>
  <c r="E64" i="10"/>
  <c r="E65" i="10"/>
  <c r="E61" i="10"/>
  <c r="L33" i="10"/>
  <c r="L34" i="10"/>
  <c r="L35" i="10"/>
  <c r="L37" i="10"/>
  <c r="L38" i="10"/>
  <c r="L39" i="10"/>
  <c r="L40" i="10"/>
  <c r="L41" i="10"/>
  <c r="L42" i="10"/>
  <c r="L43" i="10"/>
  <c r="L48" i="10"/>
  <c r="L49" i="10"/>
  <c r="L50" i="10"/>
  <c r="L51" i="10"/>
  <c r="L52" i="10"/>
  <c r="L54" i="10"/>
  <c r="K33" i="10"/>
  <c r="K34" i="10"/>
  <c r="K35" i="10"/>
  <c r="K37" i="10"/>
  <c r="K38" i="10"/>
  <c r="K39" i="10"/>
  <c r="K40" i="10"/>
  <c r="K41" i="10"/>
  <c r="K42" i="10"/>
  <c r="K43" i="10"/>
  <c r="K48" i="10"/>
  <c r="K49" i="10"/>
  <c r="K50" i="10"/>
  <c r="K51" i="10"/>
  <c r="K52" i="10"/>
  <c r="K54" i="10"/>
  <c r="J33" i="10"/>
  <c r="J34" i="10"/>
  <c r="J35" i="10"/>
  <c r="J37" i="10"/>
  <c r="J38" i="10"/>
  <c r="J39" i="10"/>
  <c r="J40" i="10"/>
  <c r="J41" i="10"/>
  <c r="J42" i="10"/>
  <c r="J43" i="10"/>
  <c r="J48" i="10"/>
  <c r="J49" i="10"/>
  <c r="J50" i="10"/>
  <c r="J51" i="10"/>
  <c r="J52" i="10"/>
  <c r="J54" i="10"/>
  <c r="I33" i="10"/>
  <c r="I34" i="10"/>
  <c r="I35" i="10"/>
  <c r="I37" i="10"/>
  <c r="I38" i="10"/>
  <c r="I39" i="10"/>
  <c r="I40" i="10"/>
  <c r="I41" i="10"/>
  <c r="I42" i="10"/>
  <c r="I43" i="10"/>
  <c r="I48" i="10"/>
  <c r="I49" i="10"/>
  <c r="I50" i="10"/>
  <c r="I51" i="10"/>
  <c r="I52" i="10"/>
  <c r="I54" i="10"/>
  <c r="H33" i="10"/>
  <c r="H34" i="10"/>
  <c r="H35" i="10"/>
  <c r="H37" i="10"/>
  <c r="H38" i="10"/>
  <c r="H39" i="10"/>
  <c r="H40" i="10"/>
  <c r="H41" i="10"/>
  <c r="H42" i="10"/>
  <c r="H43" i="10"/>
  <c r="H48" i="10"/>
  <c r="H49" i="10"/>
  <c r="H50" i="10"/>
  <c r="H51" i="10"/>
  <c r="H52" i="10"/>
  <c r="H54" i="10"/>
  <c r="G33" i="10"/>
  <c r="G34" i="10"/>
  <c r="G35" i="10"/>
  <c r="G37" i="10"/>
  <c r="G38" i="10"/>
  <c r="G39" i="10"/>
  <c r="G40" i="10"/>
  <c r="G41" i="10"/>
  <c r="G42" i="10"/>
  <c r="G43" i="10"/>
  <c r="G48" i="10"/>
  <c r="G49" i="10"/>
  <c r="G50" i="10"/>
  <c r="G51" i="10"/>
  <c r="G52" i="10"/>
  <c r="G54" i="10"/>
  <c r="F33" i="10"/>
  <c r="F34" i="10"/>
  <c r="F35" i="10"/>
  <c r="F37" i="10"/>
  <c r="F38" i="10"/>
  <c r="F39" i="10"/>
  <c r="F40" i="10"/>
  <c r="F41" i="10"/>
  <c r="F42" i="10"/>
  <c r="F43" i="10"/>
  <c r="F48" i="10"/>
  <c r="F49" i="10"/>
  <c r="F50" i="10"/>
  <c r="F51" i="10"/>
  <c r="F52" i="10"/>
  <c r="F54" i="10"/>
  <c r="E33" i="10"/>
  <c r="E34" i="10"/>
  <c r="E35" i="10"/>
  <c r="E37" i="10"/>
  <c r="E38" i="10"/>
  <c r="E39" i="10"/>
  <c r="E40" i="10"/>
  <c r="E41" i="10"/>
  <c r="E42" i="10"/>
  <c r="E43" i="10"/>
  <c r="E48" i="10"/>
  <c r="E49" i="10"/>
  <c r="E50" i="10"/>
  <c r="E51" i="10"/>
  <c r="E52" i="10"/>
  <c r="E54" i="10"/>
  <c r="L16" i="10"/>
  <c r="L26" i="10"/>
  <c r="L29" i="10"/>
  <c r="L30" i="10"/>
  <c r="K16" i="10"/>
  <c r="K26" i="10"/>
  <c r="K29" i="10"/>
  <c r="K30" i="10"/>
  <c r="J16" i="10"/>
  <c r="J26" i="10"/>
  <c r="J29" i="10"/>
  <c r="J30" i="10"/>
  <c r="I16" i="10"/>
  <c r="I26" i="10"/>
  <c r="I29" i="10"/>
  <c r="I30" i="10"/>
  <c r="H16" i="10"/>
  <c r="H26" i="10"/>
  <c r="H29" i="10"/>
  <c r="H30" i="10"/>
  <c r="G16" i="10"/>
  <c r="G26" i="10"/>
  <c r="G29" i="10"/>
  <c r="G30" i="10"/>
  <c r="F16" i="10"/>
  <c r="F26" i="10"/>
  <c r="F29" i="10"/>
  <c r="F30" i="10"/>
  <c r="E16" i="10"/>
  <c r="E26" i="10"/>
  <c r="E29" i="10"/>
  <c r="E30" i="10"/>
  <c r="D69" i="10"/>
  <c r="D70" i="10"/>
  <c r="D71" i="10"/>
  <c r="D62" i="10"/>
  <c r="D63" i="10"/>
  <c r="D64" i="10"/>
  <c r="D65" i="10"/>
  <c r="D61" i="10"/>
  <c r="D33" i="10"/>
  <c r="D34" i="10"/>
  <c r="D35" i="10"/>
  <c r="D37" i="10"/>
  <c r="D38" i="10"/>
  <c r="D39" i="10"/>
  <c r="D40" i="10"/>
  <c r="D48" i="10"/>
  <c r="D49" i="10"/>
  <c r="D50" i="10"/>
  <c r="D51" i="10"/>
  <c r="D52" i="10"/>
  <c r="D54" i="10"/>
  <c r="D7" i="10"/>
  <c r="D9" i="10"/>
  <c r="D12" i="10"/>
  <c r="D14" i="10"/>
  <c r="D16" i="10"/>
  <c r="D18" i="10"/>
  <c r="D21" i="10"/>
  <c r="D22" i="10"/>
  <c r="D23" i="10"/>
  <c r="D24" i="10"/>
  <c r="D27" i="10"/>
  <c r="D28" i="10"/>
  <c r="D29" i="10"/>
  <c r="D30" i="10"/>
  <c r="D26" i="13"/>
  <c r="I79" i="11" l="1"/>
  <c r="F79" i="11"/>
  <c r="E79" i="11"/>
  <c r="H91" i="11"/>
  <c r="J79" i="11"/>
  <c r="G79" i="11"/>
  <c r="L79" i="11"/>
  <c r="I14" i="10"/>
  <c r="I106" i="10" s="1"/>
  <c r="I84" i="11"/>
  <c r="E91" i="11"/>
  <c r="H14" i="10"/>
  <c r="H106" i="10" s="1"/>
  <c r="H84" i="11"/>
  <c r="K79" i="11"/>
  <c r="J91" i="11"/>
  <c r="G14" i="10"/>
  <c r="G106" i="10" s="1"/>
  <c r="G84" i="11"/>
  <c r="G91" i="11"/>
  <c r="F14" i="10"/>
  <c r="F106" i="10" s="1"/>
  <c r="F84" i="11"/>
  <c r="L91" i="11"/>
  <c r="E14" i="10"/>
  <c r="E106" i="10" s="1"/>
  <c r="E84" i="11"/>
  <c r="H79" i="11"/>
  <c r="I91" i="11"/>
  <c r="J14" i="10"/>
  <c r="J106" i="10" s="1"/>
  <c r="J84" i="11"/>
  <c r="L14" i="10"/>
  <c r="L106" i="10" s="1"/>
  <c r="L84" i="11"/>
  <c r="F91" i="11"/>
  <c r="D11" i="10"/>
  <c r="D106" i="10" s="1"/>
  <c r="D84" i="11"/>
  <c r="K14" i="10"/>
  <c r="K106" i="10" s="1"/>
  <c r="K84" i="11"/>
  <c r="K91" i="11"/>
  <c r="D79" i="11"/>
  <c r="D82" i="11"/>
  <c r="D104" i="10" s="1"/>
  <c r="J47" i="10"/>
  <c r="E53" i="10"/>
  <c r="E112" i="10" s="1"/>
  <c r="E90" i="11"/>
  <c r="L116" i="10"/>
  <c r="L94" i="11"/>
  <c r="L93" i="11" s="1"/>
  <c r="J53" i="10"/>
  <c r="J112" i="10" s="1"/>
  <c r="J90" i="11"/>
  <c r="J45" i="10"/>
  <c r="J110" i="10" s="1"/>
  <c r="J88" i="11"/>
  <c r="J36" i="10"/>
  <c r="L47" i="10"/>
  <c r="E116" i="10"/>
  <c r="E94" i="11"/>
  <c r="E93" i="11" s="1"/>
  <c r="K116" i="10"/>
  <c r="K94" i="11"/>
  <c r="K93" i="11" s="1"/>
  <c r="G53" i="10"/>
  <c r="G112" i="10" s="1"/>
  <c r="G90" i="11"/>
  <c r="G45" i="10"/>
  <c r="G110" i="10" s="1"/>
  <c r="G88" i="11"/>
  <c r="G36" i="10"/>
  <c r="I47" i="10"/>
  <c r="E36" i="10"/>
  <c r="G47" i="10"/>
  <c r="J116" i="10"/>
  <c r="J115" i="10" s="1"/>
  <c r="J94" i="11"/>
  <c r="J93" i="11" s="1"/>
  <c r="F47" i="10"/>
  <c r="L53" i="10"/>
  <c r="L112" i="10" s="1"/>
  <c r="L90" i="11"/>
  <c r="L45" i="10"/>
  <c r="L110" i="10" s="1"/>
  <c r="L88" i="11"/>
  <c r="L36" i="10"/>
  <c r="I116" i="10"/>
  <c r="I115" i="10" s="1"/>
  <c r="I94" i="11"/>
  <c r="I93" i="11" s="1"/>
  <c r="I53" i="10"/>
  <c r="I112" i="10" s="1"/>
  <c r="I90" i="11"/>
  <c r="I45" i="10"/>
  <c r="I110" i="10" s="1"/>
  <c r="I88" i="11"/>
  <c r="I36" i="10"/>
  <c r="K47" i="10"/>
  <c r="F116" i="10"/>
  <c r="F94" i="11"/>
  <c r="F93" i="11" s="1"/>
  <c r="H45" i="10"/>
  <c r="H110" i="10" s="1"/>
  <c r="H88" i="11"/>
  <c r="D19" i="10"/>
  <c r="D116" i="10" s="1"/>
  <c r="D115" i="10" s="1"/>
  <c r="D94" i="11"/>
  <c r="D93" i="11" s="1"/>
  <c r="E45" i="10"/>
  <c r="E110" i="10" s="1"/>
  <c r="E88" i="11"/>
  <c r="H116" i="10"/>
  <c r="H94" i="11"/>
  <c r="H93" i="11" s="1"/>
  <c r="F53" i="10"/>
  <c r="F112" i="10" s="1"/>
  <c r="F90" i="11"/>
  <c r="F45" i="10"/>
  <c r="F110" i="10" s="1"/>
  <c r="F88" i="11"/>
  <c r="F36" i="10"/>
  <c r="H47" i="10"/>
  <c r="H53" i="10"/>
  <c r="H112" i="10" s="1"/>
  <c r="H90" i="11"/>
  <c r="H36" i="10"/>
  <c r="G116" i="10"/>
  <c r="G94" i="11"/>
  <c r="G93" i="11" s="1"/>
  <c r="E47" i="10"/>
  <c r="K53" i="10"/>
  <c r="K112" i="10" s="1"/>
  <c r="K90" i="11"/>
  <c r="K45" i="10"/>
  <c r="K110" i="10" s="1"/>
  <c r="K88" i="11"/>
  <c r="K36" i="10"/>
  <c r="E15" i="10"/>
  <c r="E105" i="10" s="1"/>
  <c r="E83" i="11"/>
  <c r="F6" i="10"/>
  <c r="G6" i="10"/>
  <c r="H6" i="10"/>
  <c r="J6" i="10"/>
  <c r="L6" i="10"/>
  <c r="G15" i="10"/>
  <c r="G105" i="10" s="1"/>
  <c r="G83" i="11"/>
  <c r="I15" i="10"/>
  <c r="I105" i="10" s="1"/>
  <c r="I83" i="11"/>
  <c r="K15" i="10"/>
  <c r="K105" i="10" s="1"/>
  <c r="K83" i="11"/>
  <c r="L15" i="10"/>
  <c r="L105" i="10" s="1"/>
  <c r="L83" i="11"/>
  <c r="D6" i="10"/>
  <c r="D101" i="10" s="1"/>
  <c r="I6" i="10"/>
  <c r="K6" i="10"/>
  <c r="D47" i="10"/>
  <c r="F15" i="10"/>
  <c r="F105" i="10" s="1"/>
  <c r="F83" i="11"/>
  <c r="H15" i="10"/>
  <c r="H105" i="10" s="1"/>
  <c r="H83" i="11"/>
  <c r="J15" i="10"/>
  <c r="J105" i="10" s="1"/>
  <c r="J83" i="11"/>
  <c r="D15" i="10"/>
  <c r="D105" i="10" s="1"/>
  <c r="D83" i="11"/>
  <c r="D53" i="10"/>
  <c r="D112" i="10" s="1"/>
  <c r="D90" i="11"/>
  <c r="D36" i="10"/>
  <c r="E6" i="10"/>
  <c r="F7" i="10"/>
  <c r="G7" i="10"/>
  <c r="H7" i="10"/>
  <c r="I7" i="10"/>
  <c r="J7" i="10"/>
  <c r="K7" i="10"/>
  <c r="L7" i="10"/>
  <c r="D10" i="10"/>
  <c r="I32" i="14"/>
  <c r="H32" i="14"/>
  <c r="G32" i="14"/>
  <c r="F32" i="14"/>
  <c r="E32" i="14"/>
  <c r="I17" i="14"/>
  <c r="H17" i="14"/>
  <c r="G17" i="14"/>
  <c r="F17" i="14"/>
  <c r="E17" i="14"/>
  <c r="D17" i="14"/>
  <c r="L32" i="13"/>
  <c r="K32" i="13"/>
  <c r="J32" i="13"/>
  <c r="I32" i="13"/>
  <c r="H32" i="13"/>
  <c r="G32" i="13"/>
  <c r="F32" i="13"/>
  <c r="E32" i="13"/>
  <c r="D32" i="13"/>
  <c r="L17" i="13"/>
  <c r="L5" i="13" s="1"/>
  <c r="L72" i="13" s="1"/>
  <c r="K17" i="13"/>
  <c r="K5" i="13" s="1"/>
  <c r="K72" i="13" s="1"/>
  <c r="J17" i="13"/>
  <c r="J5" i="13" s="1"/>
  <c r="J72" i="13" s="1"/>
  <c r="I17" i="13"/>
  <c r="I5" i="13" s="1"/>
  <c r="I72" i="13" s="1"/>
  <c r="H17" i="13"/>
  <c r="H5" i="13" s="1"/>
  <c r="H72" i="13" s="1"/>
  <c r="G17" i="13"/>
  <c r="G5" i="13" s="1"/>
  <c r="G72" i="13" s="1"/>
  <c r="F17" i="13"/>
  <c r="F5" i="13" s="1"/>
  <c r="F72" i="13" s="1"/>
  <c r="E17" i="13"/>
  <c r="E5" i="13" s="1"/>
  <c r="E72" i="13" s="1"/>
  <c r="D17" i="13"/>
  <c r="D5" i="13" s="1"/>
  <c r="D72" i="13" s="1"/>
  <c r="L32" i="12"/>
  <c r="L32" i="11" s="1"/>
  <c r="K32" i="12"/>
  <c r="K32" i="11" s="1"/>
  <c r="J32" i="12"/>
  <c r="J32" i="11" s="1"/>
  <c r="I32" i="12"/>
  <c r="H32" i="12"/>
  <c r="G32" i="12"/>
  <c r="F32" i="12"/>
  <c r="E32" i="12"/>
  <c r="D32" i="12"/>
  <c r="D26" i="12"/>
  <c r="D26" i="11" s="1"/>
  <c r="L17" i="12"/>
  <c r="K17" i="12"/>
  <c r="K17" i="11" s="1"/>
  <c r="J17" i="12"/>
  <c r="J17" i="11" s="1"/>
  <c r="I17" i="12"/>
  <c r="H17" i="12"/>
  <c r="G17" i="12"/>
  <c r="F17" i="12"/>
  <c r="E17" i="12"/>
  <c r="D17" i="12"/>
  <c r="D26" i="6"/>
  <c r="D5" i="6" s="1"/>
  <c r="D72" i="6" s="1"/>
  <c r="L17" i="11" l="1"/>
  <c r="H32" i="11"/>
  <c r="H87" i="11" s="1"/>
  <c r="H86" i="11" s="1"/>
  <c r="I17" i="11"/>
  <c r="I5" i="11" s="1"/>
  <c r="E17" i="11"/>
  <c r="E5" i="11" s="1"/>
  <c r="I32" i="11"/>
  <c r="I87" i="11" s="1"/>
  <c r="I86" i="11" s="1"/>
  <c r="E32" i="11"/>
  <c r="E87" i="11" s="1"/>
  <c r="E86" i="11" s="1"/>
  <c r="F17" i="11"/>
  <c r="F5" i="11" s="1"/>
  <c r="G17" i="11"/>
  <c r="G5" i="11" s="1"/>
  <c r="D17" i="11"/>
  <c r="H17" i="11"/>
  <c r="H5" i="11" s="1"/>
  <c r="L5" i="11"/>
  <c r="F32" i="11"/>
  <c r="F87" i="11" s="1"/>
  <c r="F86" i="11" s="1"/>
  <c r="J87" i="11"/>
  <c r="J86" i="11" s="1"/>
  <c r="K5" i="11"/>
  <c r="K87" i="11"/>
  <c r="K86" i="11" s="1"/>
  <c r="G31" i="12"/>
  <c r="G32" i="11"/>
  <c r="G87" i="11" s="1"/>
  <c r="G86" i="11" s="1"/>
  <c r="D31" i="12"/>
  <c r="D32" i="11"/>
  <c r="D87" i="11" s="1"/>
  <c r="L31" i="12"/>
  <c r="L87" i="11"/>
  <c r="L86" i="11" s="1"/>
  <c r="D5" i="12"/>
  <c r="H5" i="12"/>
  <c r="H72" i="12" s="1"/>
  <c r="I5" i="12"/>
  <c r="I72" i="12" s="1"/>
  <c r="J5" i="12"/>
  <c r="J72" i="12" s="1"/>
  <c r="J72" i="11" s="1"/>
  <c r="J5" i="11"/>
  <c r="K5" i="12"/>
  <c r="K72" i="12" s="1"/>
  <c r="K72" i="11" s="1"/>
  <c r="G5" i="12"/>
  <c r="L5" i="12"/>
  <c r="E5" i="12"/>
  <c r="E72" i="12" s="1"/>
  <c r="F5" i="12"/>
  <c r="F72" i="12" s="1"/>
  <c r="F87" i="12"/>
  <c r="F86" i="12" s="1"/>
  <c r="F92" i="12" s="1"/>
  <c r="F96" i="12" s="1"/>
  <c r="F31" i="12"/>
  <c r="H87" i="12"/>
  <c r="H86" i="12" s="1"/>
  <c r="H92" i="12" s="1"/>
  <c r="H96" i="12" s="1"/>
  <c r="H31" i="12"/>
  <c r="J87" i="12"/>
  <c r="J86" i="12" s="1"/>
  <c r="J92" i="12" s="1"/>
  <c r="J96" i="12" s="1"/>
  <c r="J31" i="12"/>
  <c r="J31" i="11" s="1"/>
  <c r="K87" i="12"/>
  <c r="K86" i="12" s="1"/>
  <c r="K92" i="12" s="1"/>
  <c r="K96" i="12" s="1"/>
  <c r="K31" i="12"/>
  <c r="E87" i="12"/>
  <c r="E86" i="12" s="1"/>
  <c r="E92" i="12" s="1"/>
  <c r="E96" i="12" s="1"/>
  <c r="E31" i="12"/>
  <c r="I87" i="12"/>
  <c r="I86" i="12" s="1"/>
  <c r="I92" i="12" s="1"/>
  <c r="I96" i="12" s="1"/>
  <c r="I31" i="12"/>
  <c r="F87" i="13"/>
  <c r="F86" i="13" s="1"/>
  <c r="F92" i="13" s="1"/>
  <c r="F96" i="13" s="1"/>
  <c r="F31" i="13"/>
  <c r="G87" i="13"/>
  <c r="G86" i="13" s="1"/>
  <c r="G92" i="13" s="1"/>
  <c r="G96" i="13" s="1"/>
  <c r="G31" i="13"/>
  <c r="H87" i="13"/>
  <c r="H86" i="13" s="1"/>
  <c r="H92" i="13" s="1"/>
  <c r="H96" i="13" s="1"/>
  <c r="H31" i="13"/>
  <c r="I87" i="13"/>
  <c r="I86" i="13" s="1"/>
  <c r="I92" i="13" s="1"/>
  <c r="I96" i="13" s="1"/>
  <c r="I31" i="13"/>
  <c r="K87" i="13"/>
  <c r="K86" i="13" s="1"/>
  <c r="K92" i="13" s="1"/>
  <c r="K96" i="13" s="1"/>
  <c r="K31" i="13"/>
  <c r="D87" i="13"/>
  <c r="D86" i="13" s="1"/>
  <c r="D31" i="13"/>
  <c r="D73" i="13" s="1"/>
  <c r="L87" i="13"/>
  <c r="L86" i="13" s="1"/>
  <c r="L92" i="13" s="1"/>
  <c r="L96" i="13" s="1"/>
  <c r="L31" i="13"/>
  <c r="J87" i="13"/>
  <c r="J86" i="13" s="1"/>
  <c r="J92" i="13" s="1"/>
  <c r="J96" i="13" s="1"/>
  <c r="J31" i="13"/>
  <c r="E87" i="13"/>
  <c r="E86" i="13" s="1"/>
  <c r="E92" i="13" s="1"/>
  <c r="E96" i="13" s="1"/>
  <c r="E31" i="13"/>
  <c r="I31" i="14"/>
  <c r="I73" i="14" s="1"/>
  <c r="E31" i="14"/>
  <c r="E73" i="14" s="1"/>
  <c r="F31" i="14"/>
  <c r="F73" i="14" s="1"/>
  <c r="G31" i="14"/>
  <c r="G73" i="14" s="1"/>
  <c r="H31" i="14"/>
  <c r="H73" i="14" s="1"/>
  <c r="I5" i="14"/>
  <c r="I72" i="14" s="1"/>
  <c r="D5" i="14"/>
  <c r="D72" i="14" s="1"/>
  <c r="E5" i="14"/>
  <c r="E72" i="14" s="1"/>
  <c r="F5" i="14"/>
  <c r="F72" i="14" s="1"/>
  <c r="G5" i="14"/>
  <c r="G72" i="14" s="1"/>
  <c r="H5" i="14"/>
  <c r="H72" i="14" s="1"/>
  <c r="J113" i="10"/>
  <c r="G78" i="11"/>
  <c r="L87" i="12"/>
  <c r="L86" i="12" s="1"/>
  <c r="L92" i="12" s="1"/>
  <c r="L96" i="12" s="1"/>
  <c r="G87" i="12"/>
  <c r="G86" i="12" s="1"/>
  <c r="G92" i="12" s="1"/>
  <c r="G96" i="12" s="1"/>
  <c r="J78" i="11"/>
  <c r="E78" i="11"/>
  <c r="L78" i="11"/>
  <c r="F78" i="11"/>
  <c r="K78" i="11"/>
  <c r="D78" i="11"/>
  <c r="H78" i="11"/>
  <c r="I78" i="11"/>
  <c r="I113" i="10"/>
  <c r="K101" i="10"/>
  <c r="K100" i="10" s="1"/>
  <c r="H113" i="10"/>
  <c r="E113" i="10"/>
  <c r="G101" i="10"/>
  <c r="G100" i="10" s="1"/>
  <c r="F101" i="10"/>
  <c r="F100" i="10" s="1"/>
  <c r="D100" i="10"/>
  <c r="L101" i="10"/>
  <c r="L100" i="10" s="1"/>
  <c r="E101" i="10"/>
  <c r="E100" i="10" s="1"/>
  <c r="J101" i="10"/>
  <c r="J100" i="10" s="1"/>
  <c r="L113" i="10"/>
  <c r="I101" i="10"/>
  <c r="I100" i="10" s="1"/>
  <c r="H101" i="10"/>
  <c r="H100" i="10" s="1"/>
  <c r="G113" i="10"/>
  <c r="K113" i="10"/>
  <c r="F113" i="10"/>
  <c r="D41" i="10"/>
  <c r="D87" i="14"/>
  <c r="D86" i="14" s="1"/>
  <c r="D92" i="14" s="1"/>
  <c r="E87" i="14"/>
  <c r="E86" i="14" s="1"/>
  <c r="G87" i="14"/>
  <c r="G86" i="14" s="1"/>
  <c r="D87" i="12"/>
  <c r="D86" i="12" s="1"/>
  <c r="H87" i="14"/>
  <c r="H86" i="14" s="1"/>
  <c r="F87" i="14"/>
  <c r="F86" i="14" s="1"/>
  <c r="I87" i="14"/>
  <c r="I86" i="14" s="1"/>
  <c r="D26" i="10"/>
  <c r="K31" i="11" l="1"/>
  <c r="L73" i="12"/>
  <c r="L31" i="11"/>
  <c r="H72" i="11"/>
  <c r="E72" i="11"/>
  <c r="I72" i="11"/>
  <c r="F72" i="11"/>
  <c r="I31" i="11"/>
  <c r="E31" i="11"/>
  <c r="F31" i="11"/>
  <c r="H73" i="12"/>
  <c r="H31" i="11"/>
  <c r="D55" i="12"/>
  <c r="D5" i="11"/>
  <c r="D5" i="10" s="1"/>
  <c r="D73" i="12"/>
  <c r="D73" i="11" s="1"/>
  <c r="D31" i="11"/>
  <c r="G73" i="12"/>
  <c r="G31" i="11"/>
  <c r="D72" i="12"/>
  <c r="D72" i="11" s="1"/>
  <c r="H55" i="12"/>
  <c r="G55" i="13"/>
  <c r="G73" i="13"/>
  <c r="K55" i="12"/>
  <c r="K73" i="12"/>
  <c r="E55" i="13"/>
  <c r="E73" i="13"/>
  <c r="K55" i="13"/>
  <c r="K73" i="13"/>
  <c r="F55" i="13"/>
  <c r="F73" i="13"/>
  <c r="J55" i="12"/>
  <c r="J73" i="12"/>
  <c r="J55" i="13"/>
  <c r="J73" i="13"/>
  <c r="L55" i="12"/>
  <c r="L72" i="12"/>
  <c r="L72" i="11" s="1"/>
  <c r="I55" i="13"/>
  <c r="I73" i="13"/>
  <c r="I55" i="12"/>
  <c r="I73" i="12"/>
  <c r="L55" i="13"/>
  <c r="L73" i="13"/>
  <c r="H55" i="13"/>
  <c r="H73" i="13"/>
  <c r="E55" i="12"/>
  <c r="E73" i="12"/>
  <c r="F55" i="12"/>
  <c r="F73" i="12"/>
  <c r="G55" i="12"/>
  <c r="G72" i="12"/>
  <c r="G72" i="11" s="1"/>
  <c r="D55" i="13"/>
  <c r="D55" i="14"/>
  <c r="G55" i="14"/>
  <c r="F55" i="14"/>
  <c r="E55" i="14"/>
  <c r="H55" i="14"/>
  <c r="I55" i="14"/>
  <c r="D92" i="13"/>
  <c r="D96" i="13" s="1"/>
  <c r="D92" i="12"/>
  <c r="D96" i="12" s="1"/>
  <c r="F92" i="14"/>
  <c r="F96" i="14" s="1"/>
  <c r="E92" i="14"/>
  <c r="E96" i="14" s="1"/>
  <c r="D43" i="10"/>
  <c r="H92" i="14"/>
  <c r="H96" i="14" s="1"/>
  <c r="G92" i="14"/>
  <c r="G96" i="14" s="1"/>
  <c r="I92" i="14"/>
  <c r="I96" i="14" s="1"/>
  <c r="H92" i="11"/>
  <c r="H96" i="11" s="1"/>
  <c r="G92" i="11"/>
  <c r="G96" i="11" s="1"/>
  <c r="J92" i="11"/>
  <c r="J96" i="11" s="1"/>
  <c r="F92" i="11"/>
  <c r="F96" i="11" s="1"/>
  <c r="L92" i="11"/>
  <c r="L96" i="11" s="1"/>
  <c r="K92" i="11"/>
  <c r="K96" i="11" s="1"/>
  <c r="I92" i="11"/>
  <c r="I96" i="11" s="1"/>
  <c r="E92" i="11"/>
  <c r="E96" i="11" s="1"/>
  <c r="L73" i="11" l="1"/>
  <c r="K55" i="11"/>
  <c r="K73" i="11"/>
  <c r="J55" i="11"/>
  <c r="J73" i="11"/>
  <c r="L55" i="11"/>
  <c r="F73" i="11"/>
  <c r="F55" i="11"/>
  <c r="H55" i="11"/>
  <c r="E73" i="11"/>
  <c r="I73" i="11"/>
  <c r="G55" i="11"/>
  <c r="E55" i="11"/>
  <c r="I55" i="11"/>
  <c r="H73" i="11"/>
  <c r="G73" i="11"/>
  <c r="D55" i="11"/>
  <c r="D96" i="14"/>
  <c r="D91" i="11"/>
  <c r="D42" i="10"/>
  <c r="D113" i="10" s="1"/>
  <c r="D88" i="11"/>
  <c r="L115" i="10"/>
  <c r="K115" i="10"/>
  <c r="H115" i="10"/>
  <c r="G115" i="10"/>
  <c r="F115" i="10"/>
  <c r="E115" i="10"/>
  <c r="H93" i="10"/>
  <c r="G93" i="10"/>
  <c r="D93" i="10"/>
  <c r="H90" i="10"/>
  <c r="G90" i="10"/>
  <c r="D90" i="10"/>
  <c r="H86" i="10"/>
  <c r="G86" i="10"/>
  <c r="D86" i="10"/>
  <c r="H82" i="10"/>
  <c r="G82" i="10"/>
  <c r="D82" i="10"/>
  <c r="D86" i="11" l="1"/>
  <c r="D92" i="11" s="1"/>
  <c r="D96" i="11" s="1"/>
  <c r="D45" i="10"/>
  <c r="D110" i="10" s="1"/>
  <c r="D17" i="10"/>
  <c r="E17" i="6"/>
  <c r="E5" i="6" s="1"/>
  <c r="F17" i="6"/>
  <c r="F5" i="6" s="1"/>
  <c r="G17" i="6"/>
  <c r="G5" i="6" s="1"/>
  <c r="H17" i="6"/>
  <c r="H5" i="6" s="1"/>
  <c r="I17" i="6"/>
  <c r="I5" i="6" s="1"/>
  <c r="J17" i="6"/>
  <c r="J5" i="6" s="1"/>
  <c r="K17" i="6"/>
  <c r="K5" i="6" s="1"/>
  <c r="L17" i="6"/>
  <c r="L5" i="6" s="1"/>
  <c r="G72" i="6" l="1"/>
  <c r="G72" i="10" s="1"/>
  <c r="G5" i="10"/>
  <c r="F72" i="6"/>
  <c r="F72" i="10" s="1"/>
  <c r="F5" i="10"/>
  <c r="I72" i="6"/>
  <c r="I72" i="10" s="1"/>
  <c r="I5" i="10"/>
  <c r="E72" i="6"/>
  <c r="E72" i="10" s="1"/>
  <c r="E5" i="10"/>
  <c r="L72" i="6"/>
  <c r="L72" i="10" s="1"/>
  <c r="L5" i="10"/>
  <c r="K72" i="6"/>
  <c r="K72" i="10" s="1"/>
  <c r="K5" i="10"/>
  <c r="J72" i="6"/>
  <c r="J72" i="10" s="1"/>
  <c r="J5" i="10"/>
  <c r="H72" i="6"/>
  <c r="H72" i="10" s="1"/>
  <c r="H5" i="10"/>
  <c r="L17" i="10"/>
  <c r="H17" i="10"/>
  <c r="K17" i="10"/>
  <c r="G17" i="10"/>
  <c r="J17" i="10"/>
  <c r="F17" i="10"/>
  <c r="I17" i="10"/>
  <c r="E17" i="10"/>
  <c r="E66" i="10"/>
  <c r="F66" i="10"/>
  <c r="G66" i="10"/>
  <c r="H66" i="10"/>
  <c r="I66" i="10"/>
  <c r="J66" i="10"/>
  <c r="K66" i="10"/>
  <c r="L66" i="10"/>
  <c r="E32" i="6" l="1"/>
  <c r="F32" i="6"/>
  <c r="G32" i="6"/>
  <c r="H32" i="6"/>
  <c r="I32" i="6"/>
  <c r="J32" i="6"/>
  <c r="K32" i="6"/>
  <c r="L32" i="6"/>
  <c r="L31" i="6" s="1"/>
  <c r="D32" i="6"/>
  <c r="D31" i="6" s="1"/>
  <c r="D31" i="10" s="1"/>
  <c r="E20" i="10"/>
  <c r="F20" i="10"/>
  <c r="G20" i="10"/>
  <c r="H20" i="10"/>
  <c r="I20" i="10"/>
  <c r="J20" i="10"/>
  <c r="K20" i="10"/>
  <c r="L20" i="10"/>
  <c r="D20" i="10"/>
  <c r="L31" i="10" l="1"/>
  <c r="L73" i="6"/>
  <c r="L73" i="10" s="1"/>
  <c r="D55" i="6"/>
  <c r="K87" i="6"/>
  <c r="K86" i="6" s="1"/>
  <c r="K92" i="6" s="1"/>
  <c r="K96" i="6" s="1"/>
  <c r="K31" i="6"/>
  <c r="G87" i="6"/>
  <c r="G86" i="6" s="1"/>
  <c r="G92" i="6" s="1"/>
  <c r="G96" i="6" s="1"/>
  <c r="G31" i="6"/>
  <c r="J87" i="6"/>
  <c r="J86" i="6" s="1"/>
  <c r="J92" i="6" s="1"/>
  <c r="J96" i="6" s="1"/>
  <c r="J31" i="6"/>
  <c r="F87" i="6"/>
  <c r="F86" i="6" s="1"/>
  <c r="F92" i="6" s="1"/>
  <c r="F96" i="6" s="1"/>
  <c r="F31" i="6"/>
  <c r="L87" i="6"/>
  <c r="L86" i="6" s="1"/>
  <c r="L92" i="6" s="1"/>
  <c r="L96" i="6" s="1"/>
  <c r="L55" i="6"/>
  <c r="I87" i="6"/>
  <c r="I86" i="6" s="1"/>
  <c r="I92" i="6" s="1"/>
  <c r="I96" i="6" s="1"/>
  <c r="I31" i="6"/>
  <c r="H87" i="6"/>
  <c r="H86" i="6" s="1"/>
  <c r="H92" i="6" s="1"/>
  <c r="H96" i="6" s="1"/>
  <c r="H31" i="6"/>
  <c r="E87" i="6"/>
  <c r="E86" i="6" s="1"/>
  <c r="E92" i="6" s="1"/>
  <c r="E96" i="6" s="1"/>
  <c r="E31" i="6"/>
  <c r="L32" i="10"/>
  <c r="L109" i="10" s="1"/>
  <c r="L108" i="10" s="1"/>
  <c r="L114" i="10" s="1"/>
  <c r="L118" i="10" s="1"/>
  <c r="H32" i="10"/>
  <c r="H109" i="10" s="1"/>
  <c r="H108" i="10" s="1"/>
  <c r="H114" i="10" s="1"/>
  <c r="H118" i="10" s="1"/>
  <c r="D8" i="10"/>
  <c r="K32" i="10"/>
  <c r="K109" i="10" s="1"/>
  <c r="K108" i="10" s="1"/>
  <c r="K114" i="10" s="1"/>
  <c r="K118" i="10" s="1"/>
  <c r="G32" i="10"/>
  <c r="G109" i="10" s="1"/>
  <c r="G108" i="10" s="1"/>
  <c r="G114" i="10" s="1"/>
  <c r="G118" i="10" s="1"/>
  <c r="J32" i="10"/>
  <c r="J109" i="10" s="1"/>
  <c r="J108" i="10" s="1"/>
  <c r="J114" i="10" s="1"/>
  <c r="J118" i="10" s="1"/>
  <c r="F32" i="10"/>
  <c r="F109" i="10" s="1"/>
  <c r="F108" i="10" s="1"/>
  <c r="F114" i="10" s="1"/>
  <c r="F118" i="10" s="1"/>
  <c r="D87" i="6"/>
  <c r="D32" i="10"/>
  <c r="D109" i="10" s="1"/>
  <c r="D108" i="10" s="1"/>
  <c r="D114" i="10" s="1"/>
  <c r="D118" i="10" s="1"/>
  <c r="I32" i="10"/>
  <c r="I109" i="10" s="1"/>
  <c r="I108" i="10" s="1"/>
  <c r="I114" i="10" s="1"/>
  <c r="I118" i="10" s="1"/>
  <c r="E32" i="10"/>
  <c r="E109" i="10" s="1"/>
  <c r="E108" i="10" s="1"/>
  <c r="E114" i="10" s="1"/>
  <c r="E118" i="10" s="1"/>
  <c r="I55" i="6" l="1"/>
  <c r="I55" i="10" s="1"/>
  <c r="I73" i="6"/>
  <c r="I73" i="10" s="1"/>
  <c r="I31" i="10"/>
  <c r="E73" i="6"/>
  <c r="E73" i="10" s="1"/>
  <c r="E31" i="10"/>
  <c r="F55" i="6"/>
  <c r="F73" i="6"/>
  <c r="F73" i="10" s="1"/>
  <c r="F31" i="10"/>
  <c r="G55" i="6"/>
  <c r="G73" i="6"/>
  <c r="G73" i="10" s="1"/>
  <c r="G31" i="10"/>
  <c r="K55" i="6"/>
  <c r="K55" i="10" s="1"/>
  <c r="K73" i="6"/>
  <c r="K73" i="10" s="1"/>
  <c r="K31" i="10"/>
  <c r="H55" i="6"/>
  <c r="H73" i="6"/>
  <c r="H73" i="10" s="1"/>
  <c r="H31" i="10"/>
  <c r="J55" i="6"/>
  <c r="J73" i="6"/>
  <c r="J73" i="10" s="1"/>
  <c r="J31" i="10"/>
  <c r="E55" i="6"/>
  <c r="D86" i="6"/>
  <c r="D92" i="6" s="1"/>
  <c r="D96" i="6" s="1"/>
  <c r="G55" i="10" l="1"/>
  <c r="L55" i="10"/>
  <c r="E55" i="10"/>
  <c r="D55" i="10"/>
  <c r="J55" i="10"/>
  <c r="H55" i="10"/>
  <c r="F55" i="10"/>
  <c r="D68" i="10" l="1"/>
  <c r="D67" i="10"/>
  <c r="D72" i="10"/>
  <c r="D66" i="10" l="1"/>
  <c r="D73" i="6"/>
  <c r="D73" i="10" s="1"/>
</calcChain>
</file>

<file path=xl/sharedStrings.xml><?xml version="1.0" encoding="utf-8"?>
<sst xmlns="http://schemas.openxmlformats.org/spreadsheetml/2006/main" count="1537" uniqueCount="320">
  <si>
    <t>70+71+72</t>
  </si>
  <si>
    <t>ΣΤΟΙΧΕΙΑ ΙΣΟΛΟΓΙΣΜΟΥ</t>
  </si>
  <si>
    <t>ΕΝΕΡΓΗΤΙΚΟ (σύμφωνα με τα λογιστικά βιβλία)</t>
  </si>
  <si>
    <t>Χρεόγραφα (α+β+γ)</t>
  </si>
  <si>
    <t>α) Τίτλοι Ελληνικού Δημοσίου (έντοκα γραμμάτια και ομόλογα)</t>
  </si>
  <si>
    <t>β) Λοιπά ομόλογα (ομόλογα εταιρειών, τραπεζών κ.λπ.)</t>
  </si>
  <si>
    <t>γ) Μετοχές - λοιπές συμμετοχές - μερίδια αμοιβαίων κεφαλαίων</t>
  </si>
  <si>
    <t>Απαιτήσεις</t>
  </si>
  <si>
    <t>α) από φορείς εντός Γενικής Κυβέρνησης (Κράτος και λοιπούς φορείς Γενικής Κυβέρνησης)</t>
  </si>
  <si>
    <t>β) από φορείς εκτός Γενικής Κυβέρνησης</t>
  </si>
  <si>
    <t>ΠΑΘΗΤΙΚΟ (σύμφωνα με τα λογιστικά βιβλία)</t>
  </si>
  <si>
    <t>Δάνεια από πιστωτικά ιδρύματα και Οργανισμούς</t>
  </si>
  <si>
    <t>α) Δάνεια εσωτερικού</t>
  </si>
  <si>
    <t>β) Δάνεια εξωτερικού</t>
  </si>
  <si>
    <t>Λοιπές υποχρεώσεις</t>
  </si>
  <si>
    <t>α) σε φορείς εντός Γενικής Κυβέρνησης (Κράτος και λοιπούς φορείς Γενικής Κυβέρνησης)</t>
  </si>
  <si>
    <t>β) σε φορείς εκτός Γενικής Κυβέρνησης</t>
  </si>
  <si>
    <t xml:space="preserve">ΠΙΝΑΚΑΣ ΣΥΜΦΩΝΙΑΣ </t>
  </si>
  <si>
    <t>ΕΣΟΔΑ - ΕΞΟΔΑ (εκτός Χρηματοοικονομικών Συναλλαγών)</t>
  </si>
  <si>
    <t>ΠΕΡΙΓΡΑΦΗ</t>
  </si>
  <si>
    <t>ΕΣΟΔΑ</t>
  </si>
  <si>
    <t>Τόκοι</t>
  </si>
  <si>
    <t>Λοιπά έσοδα</t>
  </si>
  <si>
    <t>ΕΞΟΔΑ</t>
  </si>
  <si>
    <t>Αμοιβές προσωπικού</t>
  </si>
  <si>
    <t>2. ΕΣΟΔΑ ΑΠΟ ΤΟ ΚΡΑΤΟΣ</t>
  </si>
  <si>
    <t>Από καταπτώσεις εγγυήσεων</t>
  </si>
  <si>
    <t>Από συμμετοχή σε αυξήσεις μετοχικού κεφαλαίου από τακτικό προϋπολογισμό</t>
  </si>
  <si>
    <t>α/α</t>
  </si>
  <si>
    <t>Πραγματοποιήσεις</t>
  </si>
  <si>
    <t>Προβλέψεις</t>
  </si>
  <si>
    <t>Έσοδα παρεπόμενων ασχολιών</t>
  </si>
  <si>
    <t>Έσοδα κεφαλαίων (πλην 76.04)</t>
  </si>
  <si>
    <t>Ιδιοπαραγωγή παγίων (πλην 78.05)</t>
  </si>
  <si>
    <t>41.10</t>
  </si>
  <si>
    <t>Ποσά προορισμένα για αύξηση κεφαλαίου</t>
  </si>
  <si>
    <t>Εκτακτα και ανόργανα έσοδα (πλην 81.01.04 και 81.01.05)</t>
  </si>
  <si>
    <t>82.01</t>
  </si>
  <si>
    <t xml:space="preserve">Εσοδα προηγούμενων χρήσεων </t>
  </si>
  <si>
    <t>Α</t>
  </si>
  <si>
    <t>Έσοδα μη χρηματοοικονομικών συναλλαγών (1+2+3+4+5+6+7+8+9+10+11)</t>
  </si>
  <si>
    <t>Αμοιβές και έξοδα τρίτων</t>
  </si>
  <si>
    <t>Παροχές τρίτων</t>
  </si>
  <si>
    <t>Διάφορα έξοδα (συν 60.05, πλην 64.11 και 64.12)</t>
  </si>
  <si>
    <t>Τόκοι και συναφή έξοδα (συν 16.18)</t>
  </si>
  <si>
    <t>53.01</t>
  </si>
  <si>
    <t>Μερίσματα πληρωτέα</t>
  </si>
  <si>
    <t>54.08</t>
  </si>
  <si>
    <t xml:space="preserve">Λογαριασμός εκκαθαρίσεως φόρων - τελών ετήσιας δηλώσεως φόρου εισοδήματος </t>
  </si>
  <si>
    <t>Εκτακτα και ανόργανα έξοδα (πλην 81.00.03 και 81.00.04)</t>
  </si>
  <si>
    <t>82.00</t>
  </si>
  <si>
    <t>Εξοδα προηγούμενων χρήσεων</t>
  </si>
  <si>
    <t>Αγορές μείον πωλήσεις πάγιων περιουσιακών στοιχείων (πλην 16.18)</t>
  </si>
  <si>
    <t xml:space="preserve">Αγορές μείον εκπτώσεις εμπορευμάτων, πρώτων και βοηθητικών υλών, αναλωσιίμων υλικών, ανταλλακτικών παγίων στοιχείων, ειδών συσκευασίας </t>
  </si>
  <si>
    <t>Β</t>
  </si>
  <si>
    <t>Δαπάνες μη χρηματοοικονομικών συναλλαγών (12+13+14+15+16+17+18+19+20+21+22+23+24+25)</t>
  </si>
  <si>
    <t>Ισοζύγιο (Α-Β)</t>
  </si>
  <si>
    <t>*</t>
  </si>
  <si>
    <t>**</t>
  </si>
  <si>
    <t>Ποσά προορισμένα για αύξηση μετοχικού κεφαλαίου</t>
  </si>
  <si>
    <t>***</t>
  </si>
  <si>
    <t>Αγορές μείον πωλήσεις πάγιων περιουσιακών στοιχείων κατά τη χρήση</t>
  </si>
  <si>
    <t>****</t>
  </si>
  <si>
    <t>Συμμετοχές και λοιπές μακροπρόθεσμες απαιτήσεις</t>
  </si>
  <si>
    <t xml:space="preserve">Χρεόγραφα </t>
  </si>
  <si>
    <t>Τράπεζες - Λογαριασμοί βραχυπρόθεσμων υποχρεώσεων</t>
  </si>
  <si>
    <t>Γ</t>
  </si>
  <si>
    <t>Δ</t>
  </si>
  <si>
    <t>Ε</t>
  </si>
  <si>
    <t>ΣΤ</t>
  </si>
  <si>
    <t xml:space="preserve">Περιγραφή </t>
  </si>
  <si>
    <t>Πωλήσεις εμπορευμάτων, έτοιμων και ημιτελών προϊόντων, λοιπών αποθεμάτων</t>
  </si>
  <si>
    <t>Πωλήσεις υπηρεσιών</t>
  </si>
  <si>
    <t>ΑΠΟΛΟΓΙΣΜΟΣ 2024</t>
  </si>
  <si>
    <t>ΑΡΧΙΚΟΣ ΠΡΟΫΠΟΛΟΓΙΣΜΟΣ 2025</t>
  </si>
  <si>
    <t>ΔΙΑΜΟΡΦΩΣΗ 2025 (ΑΡΧΙΚΟΣ Π/Υ + ΑΝΑΘΕΩΡΗΣΕΙΣ)</t>
  </si>
  <si>
    <t>ΕΚΤΙΜΗΣΕΙΣ ΠΡΑΓΜΑΤΟΠΟΙΗΣΕΩΝ ΔΩΔΕΚΑΜΗΝΟΥ
2025</t>
  </si>
  <si>
    <t>ΠΡΟΫΠΟΛΟΓΙΣΜΟΣ 2026</t>
  </si>
  <si>
    <t xml:space="preserve">Ποσά προορισμένα για αύξηση μετοχικού κεφαλαίου και για πληρωμές από το Κράτος λόγω κατάπτωσης εγγυήσεων </t>
  </si>
  <si>
    <t>Αγορές μείον εκπτώσεις εμπορευμάτων, πρώτων και βοηθητικών υλών, αναλωσίμων υλικών, ανταλλακτικών παγίων στοιχείων, ειδών συσκευασίας κατά τη χρήση</t>
  </si>
  <si>
    <t>α) Αμοιβές έμμισθου και ημερομίσθιου προσωπικού</t>
  </si>
  <si>
    <t>β) Εργοδοτικές εισφορές και επιβαρύνσεις έμμισθου και ημερομίσθιου προσωπικού</t>
  </si>
  <si>
    <t xml:space="preserve">γ) Παρεπόμενες παροχές και έξοδα προσωπικού </t>
  </si>
  <si>
    <t>Αμοιβές και έξοδα προσωπικού (πλην 60.05) (=α+β+γ)</t>
  </si>
  <si>
    <t>εκ των οποίων Ηλεκτρικό Ρεύμα - Φωταέριο - Ύδρευση - Τηλεπικοινωνίες</t>
  </si>
  <si>
    <t xml:space="preserve">εκ των οποίων Ενοίκια </t>
  </si>
  <si>
    <t>εκ των οποίων Ασφάλιστρα</t>
  </si>
  <si>
    <t>εκ των οποίων Επισκευές και Συντηρήσεις</t>
  </si>
  <si>
    <t>60.02</t>
  </si>
  <si>
    <t>62.04</t>
  </si>
  <si>
    <t>62.05</t>
  </si>
  <si>
    <t>62.07</t>
  </si>
  <si>
    <t xml:space="preserve">εκ των οποίων έξοδα ασφαλειών και προμηθειών εγγυητικών επιστολών </t>
  </si>
  <si>
    <t>Γενικό Σύνολο Δαπανών (Β+Ε)</t>
  </si>
  <si>
    <t>Αρχικός Προϋπολογισμός</t>
  </si>
  <si>
    <t>Διαμόρφωση (Αρχικός Π/Υ + τροποποιήσεις)</t>
  </si>
  <si>
    <t>Εκτέλεση Α΄ Εξαμήνου</t>
  </si>
  <si>
    <t>Εκτιμήσεις πραγματοποιήσεων έτους</t>
  </si>
  <si>
    <t>Κεφάλαιο (=α+β)</t>
  </si>
  <si>
    <t>β. Μεταβιβάσεις από ΠΔΕ &amp; ΤΑΑ</t>
  </si>
  <si>
    <t>"Μεταβιβάσεις από τον Κρατικό Προϋπολογισμό"</t>
  </si>
  <si>
    <t>Μεταβιβάσεις</t>
  </si>
  <si>
    <t>Λοιπές κατηγορίες εξόδων</t>
  </si>
  <si>
    <t>74(α)+41.10(2)</t>
  </si>
  <si>
    <t>74(β), (δ)+41.10(β), (δ)</t>
  </si>
  <si>
    <t>60 (πλην 60.05)</t>
  </si>
  <si>
    <t>ΛΟΓΑΡΙΑΣΜΟΙ ΕΓΛΣ</t>
  </si>
  <si>
    <t>εκ των οποίων Εισπράξεις από δάνεια</t>
  </si>
  <si>
    <t>εκ των οποίων πληρωμές χρεολυσίων</t>
  </si>
  <si>
    <t>Ποσά προορισμένα για αύξηση κεφαλαίου (=α+β)</t>
  </si>
  <si>
    <t>40(β)+43(β)</t>
  </si>
  <si>
    <t>β. Μεταβιβάσεις από ΠΔΕ (εθνικό σκέλος)</t>
  </si>
  <si>
    <t>31/12/2025 (εκτίμηση)</t>
  </si>
  <si>
    <t>62.00 έως 62.03</t>
  </si>
  <si>
    <t xml:space="preserve">40* </t>
  </si>
  <si>
    <t xml:space="preserve">43** </t>
  </si>
  <si>
    <t>Επενδυτικές δαπάνες</t>
  </si>
  <si>
    <t xml:space="preserve">20+24+25+26+28**** </t>
  </si>
  <si>
    <t>20+24+25+26+28****</t>
  </si>
  <si>
    <t>Επιχορηγήσεις πάγιων επενδύσεων (=α+β+γ+δ+ε)</t>
  </si>
  <si>
    <t xml:space="preserve">Aγορές μείον πωλήσεις παγίων </t>
  </si>
  <si>
    <t>65 (μείον έξοδα ασφαλειών και προμηθειών)</t>
  </si>
  <si>
    <t xml:space="preserve">Αγορές μείον πωλήσεις παγίων </t>
  </si>
  <si>
    <t>εκ των οποίων μεταβιβάσεις εισοδημάτων σε τρίτους</t>
  </si>
  <si>
    <t>Ταμειακά Διαθέσιμα (α+β)</t>
  </si>
  <si>
    <t>α) Από πόρους του ΠΔΕ</t>
  </si>
  <si>
    <t xml:space="preserve">β) Από λοιπούς πόρους </t>
  </si>
  <si>
    <t>61+62+63+64+65(έξοδα)+53.01+54.08+67+69+81.00+82.00+αγορές μείον εκπτώσεις εμπορευμάτων κ.λπ.</t>
  </si>
  <si>
    <t xml:space="preserve">Πωλήσεις </t>
  </si>
  <si>
    <t>(70+71+72)+73</t>
  </si>
  <si>
    <t>74(γ),(ε)+75+78+40(α)+41.10(γ),(ε)+43(α)+81.01+82.01</t>
  </si>
  <si>
    <t>Σημειώσεις για τη συμπλήρωση των φύλλων:</t>
  </si>
  <si>
    <t>Ζ</t>
  </si>
  <si>
    <t>Γενικό Σύνολο Εσόδων (Α+Δ)</t>
  </si>
  <si>
    <t>Φόροι τέλη</t>
  </si>
  <si>
    <t>Μακροπρόθεσμες υποχρεώσεις</t>
  </si>
  <si>
    <t>ΕΚΤΕΛΕΣΗ Α' ΕΞΑΜΗΝΟΥ ΠΡΟΫΠΟΛΟΓΙΣΜΟΥ 2025</t>
  </si>
  <si>
    <t>Λογαριασμοί ΕΓΛΣ</t>
  </si>
  <si>
    <t>- Σε όλα τα φύλλα του παρόντος αρχείου δε συμπληρώνονται τα κελιά του πίνακα συμφωνίας διότι γίνεται αυτόματος υπολογισμός.</t>
  </si>
  <si>
    <t>- Τα κελιά του πίνακα συμφωνίας στο φύλλο "Σύνολο ΠY" συμπληρώνονται αυτόματα από τα στοιχεία του συνοπτικού, πλην των γραμμών 119 και 120, οι τιμές των οποίων προκύπτουν από τα φύλλα "Τακτικός ΠΥ" και "ΠΔΕ &amp; ΤΑΑ", αντίστοιχα.</t>
  </si>
  <si>
    <t>- Για την καλύτερη κατανόηση της ροής της πληροφορίας, επισημαίνουμε ότι οι οικονομικές υπηρεσίες του φορέα συμπληρώνουν τα στοιχεία (πλην των πινάκων συμφωνίας) στα φύλλα "ΤΑΑ", "ΠΔΕ Συγχρημ", "ΠΔΕ Εθνικό" και "Τακτικός ΠΥ.".</t>
  </si>
  <si>
    <t>- Ιδιαίτερη προσοχή να δοθεί στα σκιαγραφημένα κελιά των φύλλων, στα οποία παρακαλείσθε να μην καταχωρίζετε τιμές.</t>
  </si>
  <si>
    <t>1. ΑΠΟΤΕΛΕΣΜΑ (ΙΣΟΖΥΓΙΟ) έλλειμμα (-) πλεόνασμα (+) προ εγγυήσεων καταπτώσεων και αυξήσεων κεφαλαίων</t>
  </si>
  <si>
    <t xml:space="preserve">3. = (1+2): ΑΠΟΤΕΛΕΣΜΑ ΧΡΗΣΗΣ μετά καταπτώσεων εγγυήσεων και αυξήσεων μετοχικού κεφαλαίου έλλειμμα (-) πλεόνασμα (+) </t>
  </si>
  <si>
    <t>(Δεν συμπληρώνεται - Υπολογίζεται αυτόματα)</t>
  </si>
  <si>
    <t>Ποσά προορισμένα για αύξηση μετοχικού κεφαλαίου και για πληρωμές από το Κράτος λόγω κατάπτωσης εγγυήσεων.</t>
  </si>
  <si>
    <t>Ποσά προορισμένα για αύξηση μετοχικού κεφαλαίου.</t>
  </si>
  <si>
    <t>Αγορές μείον πωλήσεις πάγιων περιουσιακών στοιχείων κατά τη χρήση.</t>
  </si>
  <si>
    <t>Αγορές μείον εκπτώσεις εμπορευμάτων, πρώτων και βοηθητικών υλών, αναλωσίμων υλικών, ανταλλακτικών παγίων στοιχείων, ειδών συσκευασίας κατά τη χρήση.</t>
  </si>
  <si>
    <t>α. Μεταβιβάσεις από τον Τακτικό Προϋπολογισμό</t>
  </si>
  <si>
    <t>40*</t>
  </si>
  <si>
    <t>43**</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</si>
  <si>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</si>
  <si>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Η περιγραφή μπορεί να διαφέρει ανάλογα με τις ανάγκες κάθε μονάδας</t>
  </si>
  <si>
    <t>Έσοδα χρηματοοικονομικών συναλλαγών (26+27+28+29)</t>
  </si>
  <si>
    <t>Δαπάνες χρηματοοικονομικών συναλλαγών (30+31+32+33)</t>
  </si>
  <si>
    <t xml:space="preserve">3. = (1+2): ΑΠΟΤΕΛΕΣΜΑ (ΙΣΟΖΥΓΙΟ) μετά καταπτώσεων εγγυήσεων και αυξήσεων μετοχικού κεφαλαίου έλλειμμα (-) πλεόνασμα (+) </t>
  </si>
  <si>
    <t>76-76.04</t>
  </si>
  <si>
    <t>74α</t>
  </si>
  <si>
    <t>74β</t>
  </si>
  <si>
    <t>74γ</t>
  </si>
  <si>
    <t>74δ</t>
  </si>
  <si>
    <t>74ε</t>
  </si>
  <si>
    <t>Τακτικός Προϋπολογισμός</t>
  </si>
  <si>
    <t>Μεταβιβάσεις από ΠΔΕ Υπουργείων-ΤΑΑ</t>
  </si>
  <si>
    <t>ΕΕ</t>
  </si>
  <si>
    <t>Μεταβιβάσεις από ΠΔΕ λοιπών φορέων-ΤΑΑ</t>
  </si>
  <si>
    <t xml:space="preserve">Λοιπές Επιχορηγήσεις </t>
  </si>
  <si>
    <t>78-78.05</t>
  </si>
  <si>
    <t>40α</t>
  </si>
  <si>
    <t>40β</t>
  </si>
  <si>
    <t>Αύξηση μετοχικού κεφαλαίου</t>
  </si>
  <si>
    <t xml:space="preserve">Πληρωμές από το Κράτος λόγω κατάπτωσης εγγυήσεων </t>
  </si>
  <si>
    <t>41.10α</t>
  </si>
  <si>
    <t>41.10ε</t>
  </si>
  <si>
    <t>Αμοιβές έμμισθου και ημερομίσθιου προσωπικού</t>
  </si>
  <si>
    <t>Εργοδοτικές εισφορές και επιβαρύνσεις έμμισθου και ημερομίσθιου προσωπικού</t>
  </si>
  <si>
    <t xml:space="preserve">Παρεπόμενες παροχές και έξοδα προσωπικού </t>
  </si>
  <si>
    <t>62α</t>
  </si>
  <si>
    <t>62β</t>
  </si>
  <si>
    <t>62γ</t>
  </si>
  <si>
    <t>62δ</t>
  </si>
  <si>
    <t>64α</t>
  </si>
  <si>
    <t>65α</t>
  </si>
  <si>
    <t>45α</t>
  </si>
  <si>
    <t>43.10β</t>
  </si>
  <si>
    <t>60-60.05</t>
  </si>
  <si>
    <t>60.00+60.01</t>
  </si>
  <si>
    <t>60.03+60.04</t>
  </si>
  <si>
    <t>64-64.11-64.12+60.05</t>
  </si>
  <si>
    <t>ΕΝΟΠΟΙΗΜΕΝΟΣ ΚΩΔΙΚΟΣ ΦΟΡΕΑ</t>
  </si>
  <si>
    <t>ΟΝΟΜΑΣΙΑ ΦΟΡΕΑ</t>
  </si>
  <si>
    <t>ΑΣΤΙΚΗ ΜΗ ΚΕΡΔΟΣΚΟΠΙΚΗ ΕΤΑΙΡΕΙΑ "ΓΑΛΗΝΟΣ"</t>
  </si>
  <si>
    <t>ΕΤΑΙΡΕΙΑ ΚΟΙΝΩΝΙΚΗΣ ΜΕΡΙΜΝΑΣ ΣΙΦΝΟΥ</t>
  </si>
  <si>
    <t>ΑΣΤΙΚΗ ΜΗ ΚΕΡΔΟΣΚΟΠΙΚΗ ΕΤΑΙΡΕΙΑ ΚΟΙΝΩΝΙΚΗΣ ΦΡΟΝΤΙΔΑΣ ΚΑΙ ΑΝΑΠΤΥΞΗΣ ΤΗΛΟΥ</t>
  </si>
  <si>
    <t>ΔΗΜΟΤΙΚΟΣ ΡΑΔΙΟΤΗΛΕΟΠΤΙΚΟΣ ΣΤΑΘΜΟΣ (ΔΗ.ΡΑ.Σ.) ΚΩ</t>
  </si>
  <si>
    <t>ΔΗΜΟΤΙΚΗ ΚΟΙΝΩΦΕΛΗΣ ΕΠΙΧΕΙΡΗΣΗ ΝΙΣΥΡΟΥ</t>
  </si>
  <si>
    <t>ΠΕΡΙΦΕΡΕΙΑΚΟ ΤΑΜΕΙΟ ΑΝΑΠΤΥΞΗΣ ΒΟΡΕΙΟΥ ΑΙΓΑΙΟΥ</t>
  </si>
  <si>
    <t>ΠΕΡΙΦΕΡΕΙΑΚΟ ΤΑΜΕΙΟ ΑΝΑΠΤΥΞΗΣ ΝΟΤΙΟΥ ΑΙΓΑΙΟΥ</t>
  </si>
  <si>
    <t>ΠΕΡΙΦΕΡΕΙΑΚΗ ΕΝΩΣΗ ΔΗΜΩΝ (Π.Ε.Δ.) ΒΟΡΕΙΟΥ ΑΙΓΑΙΟΥ</t>
  </si>
  <si>
    <t>ΠΕΡΙΦΕΡΕΙΑΚΗ ΕΝΩΣΗ ΔΗΜΩΝ (Π.Ε.Δ.) ΝΟΤΙΟΥ ΑΙΓΑΙΟΥ</t>
  </si>
  <si>
    <t>ΕΛΛΗΝΙΚΗ ΕΤΑΙΡΕΙΑ ΤΟΠΙΚΗΣ ΑΝΑΠΤΥΞΗΣ ΚΑΙ ΑΥΤΟΔΙΟΙΚΗΣΗΣ (Ε.Ε.Τ.Α.Α.) Α.Ε.</t>
  </si>
  <si>
    <t>ΕΤΑΙΡΕΙΑ ΑΝΑΠΤΥΞΗΣ ΚΑΙ ΤΟΥΡΙΣΤΙΚΗΣ ΠΡΟΒΟΛΗΣ ΑΘΗΝΩΝ - ΑΝΑΠΤΥΞΙΑΚΗ ΑΝΩΝΥΜΟΣ ΕΤΑΙΡΕΙΑ ΟΡΓΑΝΙΣΜΟΥ ΤΟΠΙΚΗΣ ΑΥΤΟΔΙΟΙΚΗΣΗΣ (Ε.Α.Τ.Α. Α.Ε.)</t>
  </si>
  <si>
    <t>ΔΗΜΟΤΙΚΗ ΜΟΝΟΠΡΟΣΩΠΗ ΑΝΩΝΥΜΗ ΕΤΑΙΡΕΙΑ ΠΟΛΙΤΙΣΤΙΚΗΣ ΠΡΩΤΕΥΟΥΣΑΣ ΕΛΕΥΣΙΝΑΣ (ELEUSIS 2023)</t>
  </si>
  <si>
    <t>ΔΗΜΟΤΙΚΗ ΕΠΙΧΕΙΡΗΣΗ ΡΑΔΙΟΦΩΝΙΑΣ (Δ.Ε.ΡΑ.) ΔΗΜΟΥ ΑΘΗΝΑΙΩΝ "ΑΘΗΝΑ 984 FM"</t>
  </si>
  <si>
    <t>ΔΗΜΟΤΙΚΗ ΕΠΙΧΕΙΡΗΣΗ ΡΑΔΙΟΦΩΝΙΑΣ ΗΡΑΚΛΕΙΟΥ ΑΤΤΙΚΗΣ "ΕΠΙΚΟΙΝΩΝΙΑ 94FM"</t>
  </si>
  <si>
    <t>ΔΗΜΟΤΙΚΗ ΡΑΔΙΟΦΩΝΙΑ ΠΕΙΡΑΙΑ</t>
  </si>
  <si>
    <t>ΦΟΡΕΑΣ ΔΙΑΧΕΙΡΙΣΗΣ ΜΗΤΡΟΠΟΛΙΤΙΚΟΥ ΠΑΡΚΟΥ ΠΕΡΙΒΑΛΛΟΝΤΙΚΩΝ ΚΑΙ ΕΚΠΑΙΔΕΥΤΙΚΩΝ ΔΡΑΣΤΗΡΙΟΤΗΤΩΝ ΚΑΙ ΑΝΑΠΤΥΞΗΣ ΚΟΙΝΩΝΙΚΗΣ ΟΙΚΟΝΟΜΙΑΣ «ΑΝΤΩΝΗΣ ΤΡΙΤΣΗΣ»</t>
  </si>
  <si>
    <t>ΚΟΙΝΩΦΕΛΗΣ ΔΗΜΟΤΙΚΗ ΕΠΙΧΕΙΡΗΣΗ ΠΕΙΡΑΙΑ</t>
  </si>
  <si>
    <t>ΚΟΙΝΩΦΕΛΗΣ ΔΗΜΟΤΙΚΗ ΕΠΙΧΕΙΡΗΣΗ ΠΟΛΙΤΙΣΤΙΚΗΣ ΑΝΑΠΤΥΞΗΣ ΔΗΜΟΥ ΠΕΡΙΣΤΕΡΙΟΥ (Δ.Ε.Π.Α.Δ.Π.)</t>
  </si>
  <si>
    <t>ΑΝΩΝΥΜΗ ΜΟΝΟΜΕΤΟΧΙΚΗ ΕΤΑΙΡΕΙΑ ΔΙΑΧΕΙΡΙΣΗΣ ΑΚΙΝΗΤΩΝ ΔΗΜΟΥ ΓΑΛΑΤΣΙΟΥ</t>
  </si>
  <si>
    <t>ΜΟΝΟΜΕΤΟΧΙΚΗ ΔΗΜΟΤΙΚΗ ΑΝΩΝΥΜΗ ΕΤΑΙΡΙΑ ΔΗΜΟΥ ΔΑΦΝΗΣ-ΥΜΗΤΤΟΥ</t>
  </si>
  <si>
    <t>ΠΕΡΙΦΕΡΕΙΑΚΟ ΤΑΜΕΙΟ ΑΝΑΠΤΥΞΗΣ ΑΤΤΙΚΗΣ</t>
  </si>
  <si>
    <t>ΠΕΡΙΦΕΡΕΙΑΚΗ ΕΝΩΣΗ ΔΗΜΩΝ (Π.Ε.Δ.) ΑΤΤΙΚΗΣ</t>
  </si>
  <si>
    <t>ΚΕΝΤΡΙΚΗ ΕΝΩΣΗ ΔΗΜΩΝ ΕΛΛΑΔΑΣ (Κ.Ε.Δ.Ε.)</t>
  </si>
  <si>
    <t>ΕΝΩΣΗ ΠΕΡΙΦΕΡΕΙΩΝ ΕΛΛΑΔΑΣ (ΕΝ.Π.Ε.)</t>
  </si>
  <si>
    <t>ΑΝΚΟ ΔΥΤΙΚΗΣ ΜΑΚΕΔΟΝΙΑΣ Α.Ε. - ΑΝΑΠΤΥΞΙΑΚΟΣ ΟΡΓΑΝΙΣΜΟΣ ΤΟΠΙΚΗΣ ΑΥΤΟΔΙΟΙΚΗΣΗΣ</t>
  </si>
  <si>
    <t>ΕΤΑΙΡΕΙΑ ΤΟΥΡΙΣΜΟΥ ΔΥΤΙΚΗΣ ΜΑΚΕΔΟΝΙΑΣ</t>
  </si>
  <si>
    <t>ΩΔΕΙΟ ΦΛΩΡΙΝΑΣ ΠΕΡΙΦΕΡΕΙΑΣ ΔΥΤΙΚΗΣ ΜΑΚΕΔΟΝΙΑΣ</t>
  </si>
  <si>
    <t>ΔΗΜΟΤΙΚΗ ΕΠΙΧΕΙΡΗΣΗ ΠΛΗΡΟΦΟΡΗΣΗΣ ΚΑΙ ΕΝΗΜΕΡΩΣΗΣ ΙΩΑΝΝΙΝΩΝ</t>
  </si>
  <si>
    <t>ΔΗΜΟΤΙΚΗ ΚΟΙΝΩΦΕΛΗΣ ΕΠΙΧΕΙΡΗΣΗ ΠΕΡΙΦΕΡΕΙΑΚΟΥ ΘΕΑΤΡΟΥ ΙΩΑΝΝΙΝΩΝ</t>
  </si>
  <si>
    <t>ΔΗ.ΠΕ.ΘΕ. ΚΟΖΑΝΗΣ - ΚΟΙΝΩΦΕΛΗΣ ΕΠΙΧΕΙΡΗΣΗ</t>
  </si>
  <si>
    <t>ΠΕΡΙΦΕΡΕΙΑΚΟ ΤΑΜΕΙΟ ΑΝΑΠΤΥΞΗΣ ΗΠΕΙΡΟΥ</t>
  </si>
  <si>
    <t>ΠΕΡΙΦΕΡΕΙΑΚΟ ΤΑΜΕΙΟ ΑΝΑΠΤΥΞΗΣ ΔΥΤΙΚΗΣ ΜΑΚΕΔΟΝΙΑΣ</t>
  </si>
  <si>
    <t>ΠΕΡΙΦΕΡΕΙΑΚΗ ΕΝΩΣΗ ΔΗΜΩΝ (Π.Ε.Δ.) ΗΠΕΙΡΟΥ</t>
  </si>
  <si>
    <t>ΠΕΡΙΦΕΡΕΙΑΚΗ ΕΝΩΣΗ ΔΗΜΩΝ (Π.Ε.Δ.) ΔΥΤΙΚΗΣ ΜΑΚΕΔΟΝΙΑΣ</t>
  </si>
  <si>
    <t>ΟΡΦΑΝΟΤΡΟΦΕΙΟ ΒΟΛΟΥ</t>
  </si>
  <si>
    <t>ΑΝΑΠΤΥΞΙΑΚΗ ΚΑΡΔΙΤΣΑΣ Α.Ε. - ΑΝΑΠΤΥΞΙΑΚΗ ΑΝΩΝΥΜΗ ΕΤΑΙΡΕΙΑ ΟΤΑ</t>
  </si>
  <si>
    <t>ΑΝΑΠΤΥΞΙΑΚΗ ΔΙΑΔΗΜΟΤΙΚΗ ΕΤΑΙΡΕΙΑ ΨΗΦΙΑΚΕΣ ΠΟΛΕΙΣ ΚΕΝΤΡΙΚΗΣ ΕΛΛΑΔΑΣ - ΑΝΩΝΥΜΗ ΕΤΑΙΡΕΙΑ Ο.Τ.Α.</t>
  </si>
  <si>
    <t>ΕΤΑΙΡΕΙΑ ΚΟΙΝΩΝΙΚΗΣ ΠΑΡΕΜΒΑΣΗΣ ΚΑΙ ΠΟΛΙΤΙΣΜΟΥ ΠΕΡΙΦΕΡΕΙΑΣ ΘΕΣΣΑΛΙΑΣ (ΕΚΠΟΛ)</t>
  </si>
  <si>
    <t>ΔΗ.ΠΕ.ΘΕ. ΡΟΥΜΕΛΗΣ - ΚΟΙΝΩΦΕΛΗΣ ΕΠΙΧΕΙΡΗΣΗ ΔΗΜΟΥ ΛΑΜΙΕΩΝ</t>
  </si>
  <si>
    <t>ΔΗΜΟΤΙΚΗ ΘΕΑΤΡΙΚΗ ΚΟΙΝΩΦΕΛΗΣ ΕΠΙΧΕΙΡΗΣΗ ΔΗΜΟΥ ΛΑΡΙΣΑΙΩΝ - ΘΕΣΣΑΛΙΚΟ ΘΕΑΤΡΟ</t>
  </si>
  <si>
    <t>ΠΕΡΙΦΕΡΕΙΑΚΟ ΤΑΜΕΙΟ ΑΝΑΠΤΥΞΗΣ ΠΕΡΙΦΕΡΕΙΑΣ ΣΤΕΡΕΑΣ ΕΛΛΑΔΑΣ</t>
  </si>
  <si>
    <t>ΠΕΡΙΦΕΡΕΙΑΚΟ ΤΑΜΕΙΟ ΑΝΑΠΤΥΞΗΣ ΠΕΡΙΦΕΡΕΙΑΣ ΘΕΣΣΑΛΙΑΣ</t>
  </si>
  <si>
    <t>ΠΕΡΙΦΕΡΕΙΑΚΗ ΕΝΩΣΗ ΔΗΜΩΝ (Π.Ε.Δ.) ΣΤΕΡΕΑΣ ΕΛΛΑΔΑΣ</t>
  </si>
  <si>
    <t>ΠΕΡΙΦΕΡΕΙΑΚΗ ΕΝΩΣΗ ΔΗΜΩΝ (Π.Ε.Δ.) ΘΕΣΣΑΛΙΑΣ</t>
  </si>
  <si>
    <t>ΠΕΡΙΦΕΡΕΙΑΚΗ ΑΝΑΠΤΥΞΙΑΚΗ ΕΤΑΙΡΕΙΑ ΚΡΗΤΗΣ Α.Ε. (Π.ΑΝ.ΕΤΑΙ.Κ. Α.Ε.)</t>
  </si>
  <si>
    <t>ΑΝΑΠΤΥΞΙΑΚΗ ΗΡΑΚΛΕΙΟΥ Α.Ε. - ΑΝΑΠΤΥΞΙΑΚΗ ΑΝΩΝΥΜΗ ΕΤΑΙΡΕΙΑ ΟΤΑ</t>
  </si>
  <si>
    <t>ΔΗΜΟΤΙΚΟ ΠΕΡΙΦΕΡΕΙΑΚΟ ΘΕΑΤΡΟ (ΔΗ.ΠΕ.ΘΕ.) ΚΡΗΤΗΣ Α.Ε.</t>
  </si>
  <si>
    <t>ΚΟΙΝΩΦΕΛΗΣ ΕΠΙΧΕΙΡΗΣΗ ΔΗΜΟΥ ΠΛΑΤΑΝΙΑ (Κ.Ε.ΔΗ.Π.)</t>
  </si>
  <si>
    <t>ΠΕΡΙΦΕΡΕΙΑΚΟ ΤΑΜΕΙΟ ΑΝΑΠΤΥΞΗΣ ΚΡΗΤΗΣ</t>
  </si>
  <si>
    <t>ΠΕΡΙΦΕΡΕΙΑΚΗ ΕΝΩΣΗ ΔΗΜΩΝ (Π.Ε.Δ.) ΚΡΗΤΗΣ</t>
  </si>
  <si>
    <t>ΑΝΑΠΤΥΞΙΑΚΗ ΕΤΑΙΡΙΑ ΕΒΡΟΥ Α.Ε.</t>
  </si>
  <si>
    <t>Κ.Δ.Β.Μ. ΠΕΡΙΦΕΡΕΙΑΣ ΚΕΝΤΡΙΚΗΣ ΜΑΚΕΔΟΝΙΑΣ ΑΕ</t>
  </si>
  <si>
    <t>ΑΝΑΤΟΛΙΚΗ Α.Ε-ΑΝΑΠΤΥΞΙΑΚΟΣ ΟΡΓΑΝΙΣΜΟΣ ΤΟΠΙΚΗΣ ΑΥΤΟΔΙΟΙΚΗΣΗΣ</t>
  </si>
  <si>
    <t>ΕΤΑΙΡΕΙΑ ΕΡΕΥΝΑΣ ΚΑΙ ΑΝΑΠΤΥΞΗΣ ΒΟΡΕΙΟΥ ΕΒΡΟΥ Α.Ε.</t>
  </si>
  <si>
    <t>ΑΝΑΠΤΥΞΙΑΚΗ ΜΕΙΖΟΝΟΣ ΑΣΤΙΚΗΣ ΘΕΣΣΑΛΟΝΙΚΗΣ - ΑΝΑΠΤΥΞΙΑΚΟΣ ΟΡΓΑΝΙΣΜΟΣ ΤΟΠΙΚΗΣ ΑΥΤΟΔΙΟΙΚΗΣΗΣ</t>
  </si>
  <si>
    <t>ΑΣΤΙΚΗ ΜΗ ΚΕΡΔΟΣΚΟΠΙΚΗ ΕΤΑΙΡΕΙΑ "ΚΕΝΤΡΟ ΚΟΙΝΩΝΙΚΗΣ ΣΤΗΡΙΞΗΣ"</t>
  </si>
  <si>
    <t>ΔΗΜΟΤΙΚΗ ΕΠΙΧΕΙΡΗΣΗ ΥΔΡΕΥΣΗΣ ΑΠΟΧΕΤΕΥΣΗΣ ΔΗΜΟΥ ΔΕΛΤΑ (Δ.Ε.Υ.Α.Δ.Δ.)</t>
  </si>
  <si>
    <t>ΔΗΜΟΤΙΚΗ ΕΠΙΧΕΙΡΗΣΗ ΥΔΡΕΥΣΗΣ - ΑΠΟΧΕΤΕΥΣΗΣ (Δ.Ε.Υ.Α.) ΔΗΜΟΥ ΚΙΛΚΙΣ</t>
  </si>
  <si>
    <t>ΔΗΜΟΤΙΚΗ ΡΑΔΙΟΦΩΝΙΑ ΦΕΡΩΝ ΔΗΜΟΥ ΑΛΕΞΑΝΔΡΟΥΠΟΛΗΣ</t>
  </si>
  <si>
    <t>ΔΗΜΟΤΙΚΗ ΕΤΑΙΡΕΙΑ ΠΛΗΡΟΦΟΡΗΣΗΣ ΘΕΑΜΑΤΟΣ ΚΑΙ ΕΠΙΚΟΙΝΩΝΙΑΣ (ΔΕΠΘΕ) ΔΗΜΟΥ ΘΕΣΣΑΛΟΝΙΚΗΣ</t>
  </si>
  <si>
    <t>ΔΗΜΟΤΙΚΗ ΕΠΙΧΕΙΡΗΣΗ ΠΛΗΡΟΦΟΡΗΣΗΣ ΘΕΑΜΑΤΟΣ ΚΑΙ ΕΠΙΚΟΙΝΩΝΙΑΣ ΔΗΜΟΥ ΞΑΝΘΗΣ</t>
  </si>
  <si>
    <t>ΔΗΜΟΤΙΚΗ ΕΠΙΧΕΙΡΗΣΗ ΡΑΔΙΟΤΗΛΕΟΡΑΣΗΣ ΟΡΕΣΤΙΑΔΑΣ</t>
  </si>
  <si>
    <t>ΚΟΙΝΩΦΕΛΗΣ ΕΠΙΧΕΙΡΗΣΗ ΔΗΜΟΤΙΚΟ ΠΕΡΙΦΕΡΕΙΑΚΟ ΘΕΑΤΡΟ ΒΕΡΟΙΑΣ</t>
  </si>
  <si>
    <t>ΚΟΙΝΩΦΕΛΗΣ ΕΠΙΧΕΙΡΗΣΗ ΠΟΛΛΑΠΛΗΣ ΑΝΑΠΤΥΞΗΣ ΔΗΜΟΥ ΒΕΡΟΙΑΣ</t>
  </si>
  <si>
    <t>ΔΗΜΟΤΙΚΗ ΘΕΑΤΡΙΚΗ ΚΟΙΝΩΦΕΛΗΣ ΕΠΙΧΕΙΡΗΣΗ ΚΑΒΑΛΑΣ (ΔΗ.ΠΕ.ΘΕ. ΚΑΒΑΛΑΣ)</t>
  </si>
  <si>
    <t>ΚΟΙΝΩΦΕΛΗΣ ΕΠΙΧΕΙΡΗΣΗ ΔΗΜΟΥ ΚΑΣΣΑΝΔΡΑΣ</t>
  </si>
  <si>
    <t>ΔΗΜΟΤΙΚΗ ΚΟΙΝΩΦΕΛΗΣ ΕΠΙΧΕΙΡΗΣΗ ΔΗΜΟΤΙΚΟΥ ΠΕΡΙΦΕΡΕΙΑΚΟΥ ΘΕΑΤΡΟΥ ΚΟΜΟΤΗΝΗΣ</t>
  </si>
  <si>
    <t>ΚΟΙΝΩΦΕΛΗΣ ΕΠΙΧΕΙΡΗΣΗ ΥΠΗΡΕΣΙΩΝ ΝΕΑΠΟΛΗΣ - ΣΥΚΕΩΝ (Κ.Ε.Υ.Ν.Σ.)</t>
  </si>
  <si>
    <t>ΚΟΙΝΩΦΕΛΗΣ ΕΠΙΧΕΙΡΗΣΗ ΔΗ.ΠΕ.ΘΕ. ΣΕΡΡΩΝ</t>
  </si>
  <si>
    <t>ΚΕΝΤΡΟ ΠΟΛΙΤΙΣΜΟΥ ΠΕΡΙΦΕΡΕΙΑΣ ΚΕΝΤΡΙΚΗΣ ΜΑΚΕΔΟΝΙΑΣ ΜΟΝΟΠΡΟΣΩΠΗ Α.Ε. - ΚΕΝΤΡΟ ΠΟΛΙΤΙΣΜΟΥ ΘΕΣΣΑΛΟΝΙΚΗΣ Α.Ε.</t>
  </si>
  <si>
    <t>ΜΟΝΟΜΕΤΟΧΙΚΗ ΔΗΜΟΤΙΚΗ ΑΝΩΝΥΜΗ ΕΤΑΙΡΕΙΑ ΔΑΣΙΚΗΣ ΕΚΜΕΤΑΛΛΕΥΣΗΣ ΚΑΙ ΑΞΙΟΠΟΙΗΣΗΣ ΑΚΙΝΗΤΗΣ ΠΕΡΙΟΥΣΙΑΣ ΔΗΜΟΥ ΘΕΡΜΗΣ</t>
  </si>
  <si>
    <t>ΠΕΡΙΦΕΡΕΙΑΚΟ ΤΑΜΕΙΟ ΑΝΑΠΤΥΞΗΣ ΚΕΝΤΡΙΚΗΣ ΜΑΚΕΔΟΝΙΑΣ</t>
  </si>
  <si>
    <t>ΠΕΡΙΦΕΡΕΙΑΚΟ ΤΑΜΕΙΟ ΑΝΑΠΤΥΞΗΣ ΑΝΑΤΟΛΙΚΗΣ ΜΑΚΕΔΟΝΙΑΣ ΘΡΑΚΗΣ</t>
  </si>
  <si>
    <t>ΠΕΡΙΦΕΡΕΙΑΚΗ ΕΝΩΣΗ ΔΗΜΩΝ (Π.Ε.Δ.) ΚΕΝΤΡΙΚΗΣ ΜΑΚΕΔΟΝΙΑΣ</t>
  </si>
  <si>
    <t>ΠΕΡΙΦΕΡΕΙΑΚΗ ΕΝΩΣΗ ΔΗΜΩΝ (Π.Ε.Δ.) ΑΝΑΤΟΛΙΚΗΣ ΜΑΚΕΔΟΝΙΑΣ ΘΡΑΚΗΣ</t>
  </si>
  <si>
    <t>ΑΙΤΩΛΙΚΗ ΑΝΑΠΤΥΞΙΑΚΗ Α.Ε. Ο.Τ.Α (ΑΙΤΩΛΙΑ Α.Ε.)</t>
  </si>
  <si>
    <t>ΕΝΙΑΙΟ ΚΕΝΤΡΟ ΕΠΑΓΓΕΛΜΑΤΙΚΗΣ ΚΑΤΑΡΤΙΣΗΣ ΤΟΠΙΚΗΣ ΑΥΤΟΔΙΟΙΚΗΣΗΣ ΚΕΦΑΛΛΗΝΙΑΣ ΚΑΙ ΙΘΑΚΗΣ - ΑΝΩΝΥΜΗ ΕΤΑΙΡΕΙΑ</t>
  </si>
  <si>
    <t>ΕΤΑΙΡΕΙΑ ΔΙΑΧΕΙΡΙΣΗΣ ΑΠΟΒΛΗΤΩΝ ΚΕΦΑΛΟΝΙΑΣ ΚΑΙ ΙΘΑΚΗΣ (Ε.Δ.Α.Κ.Ι. Α.Ε.)</t>
  </si>
  <si>
    <t>ΔΗΜΟΤΙΚΗ ΕΠΙΧΕΙΡΗΣΗ ΥΔΡΕΥΣΗΣ ΑΠΟΧΕΤΕΥΣΗΣ ΔΗΜΟΥ ΑΡΓΟΥΣ - ΜΥΚΗΝΩΝ</t>
  </si>
  <si>
    <t>ΔΗΜΟΤΙΚΗ ΕΠΙΧΕΙΡΗΣΗ ΥΔΡΕΥΣΗΣ ΑΠΟΧΕΤΕΥΣΗΣ (Δ.Ε.Υ.Α.) ΕΠΙΔΑΥΡΟΥ</t>
  </si>
  <si>
    <t>ΔΗΜΟΤΙΚΗ ΕΠΙΧΕΙΡΗΣΗ ΥΔΡΕΥΣΗΣ ΑΠΟΧΕΤΕΥΣΗΣ (Δ.Ε.Υ.Α.) ΕΡΜΙΟΝΙΔΑΣ</t>
  </si>
  <si>
    <t>ΔΗΜΟΤΙΚΗ ΕΠΙΧΕΙΡΗΣΗ ΠΛΗΡΟΦΟΡΗΣΗΣ ΚΑΙ ΕΠΙΚΟΙΝΩΝΙΑΣ ΔΗΜΟΥ ΤΡΙΠΟΛΗΣ</t>
  </si>
  <si>
    <t>ΚΟΙΝΩΦΕΛΗΣ ΕΠΙΧΕΙΡΗΣΗ ΔΗΠΕΘΕ ΔΗΜΟΥ ΑΓΡΙΝΙΟΥ</t>
  </si>
  <si>
    <t>ΚΟΙΝΩΦΕΛΗΣ ΕΠΙΧΕΙΡΗΣΗ ΔΗΜΟΥ ΚΑΛΑΜΑΤΑΣ (ΦΑΡΙΣ)</t>
  </si>
  <si>
    <t>ΔΗΜΟΤΙΚΟ ΠΕΡΙΦΕΡΕΙΑΚΟ ΘΕΑΤΡΟ-ΚΟΙΝΩΦΕΛΗΣ ΕΠΙΧΕΙΡΗΣΗ ΔΗΜΟΥ ΚΕΝΤΡΙΚΗΣ ΚΕΡΚΥΡΑΣ ΚΑΙ ΔΙΑΠΟΝΤΙΩΝ ΝΗΣΩΝ (ΔΗ.ΠΕ.ΘΕ.-Κ.Ε.ΔΗ.ΚΕ.Κ.)</t>
  </si>
  <si>
    <t>ΚΟΙΝΩΦΕΛΗΣ ΕΠΙΧΕΙΡΗΣΗ - ΔΗΜΟΤΙΚΟ ΠΕΡΙΦΕΡΕΙΑΚΟ ΘΕΑΤΡΟ ΠΑΤΡΑΣ</t>
  </si>
  <si>
    <t>ΚΟΙΝΩΦΕΛΗΣ ΕΠΙΧΕΙΡΗΣΗ ΔΗΜΟΥ ΠΑΤΡΕΩΝ - ΠΑΤΡΙΝΟ ΚΑΡΝΑΒΑΛΙ</t>
  </si>
  <si>
    <t>ΤΟΥΡΙΣΤΙΚΗ - ΕΠΕΝΔΥΤΙΚΗ ΔΗΜΟΤΙΚΗ ΑΝΩΝΥΜΗ ΕΤΑΙΡΕΙΑ ΔΗΜΟΥ ΑΚΤΙΟΥ - ΒΟΝΙΤΣΑΣ</t>
  </si>
  <si>
    <t>ΠΕΡΙΦΕΡΕΙΑΚΟ ΤΑΜΕΙΟ ΑΝΑΠΤΥΞΗΣ ΙΟΝΙΩΝ ΝΗΣΩΝ</t>
  </si>
  <si>
    <t>ΠΕΡΙΦΕΡΕΙΑΚΟ ΤΑΜΕΙΟ ΑΝΑΠΤΥΞΗΣ ΠΕΡΙΦΕΡΕΙΑΣ ΔΥΤΙΚΗΣ ΕΛΛΑΔΑΣ</t>
  </si>
  <si>
    <t>ΠΕΡΙΦΕΡΕΙΑΚΟ ΤΑΜΕΙΟ ΑΝΑΠΤΥΞΗΣ ΠΕΡΙΦΕΡΕΙΑΣ ΠΕΛΟΠΟΝΝΗΣΟΥ</t>
  </si>
  <si>
    <t>ΠΕΡΙΦΕΡΕΙΑΚΗ ΕΝΩΣΗ ΔΗΜΩΝ (Π.Ε.Δ.) ΙΟΝΙΩΝ ΝΗΣΩΝ</t>
  </si>
  <si>
    <t>ΠΕΡΙΦΕΡΕΙΑΚΗ ΕΝΩΣΗ ΔΗΜΩΝ (Π.Ε.Δ.) ΔΥΤΙΚΗΣ ΕΛΛΑΔΑΣ</t>
  </si>
  <si>
    <t>ΠΕΡΙΦΕΡΕΙΑΚΗ ΕΝΩΣΗ ΔΗΜΩΝ (Π.Ε.Δ.) ΠΕΛΟΠΟΝΝΗΣΟΥ</t>
  </si>
  <si>
    <t>Π1</t>
  </si>
  <si>
    <r>
      <t xml:space="preserve">12ψήφιος κωδικός πρόσβασης στον ΕΔΤ  https://aftodioikisi.ypes.gr/
</t>
    </r>
    <r>
      <rPr>
        <sz val="11"/>
        <color theme="1" tint="4.9989318521683403E-2"/>
        <rFont val="Calibri"/>
        <family val="2"/>
        <charset val="161"/>
        <scheme val="minor"/>
      </rPr>
      <t>(επιλογή από πτυσσόμενη λίστα)</t>
    </r>
  </si>
  <si>
    <r>
      <t xml:space="preserve">Ονομασία Φορέα 
</t>
    </r>
    <r>
      <rPr>
        <sz val="11"/>
        <color theme="1" tint="4.9989318521683403E-2"/>
        <rFont val="Calibri"/>
        <family val="2"/>
        <charset val="161"/>
        <scheme val="minor"/>
      </rPr>
      <t>(εμφανίζεται αυτόματα)</t>
    </r>
  </si>
  <si>
    <t>E-mail</t>
  </si>
  <si>
    <t>Tηλέφωνο</t>
  </si>
  <si>
    <t>Προϊστάμενος/η Οικονομικών Υπηρεσιών</t>
  </si>
  <si>
    <t>Αρμόδιος/α υπάλληλος για την παροχή πληροφοριών</t>
  </si>
  <si>
    <t>Π1.1</t>
  </si>
  <si>
    <r>
      <rPr>
        <b/>
        <sz val="12"/>
        <color theme="1"/>
        <rFont val="Calibri"/>
        <family val="2"/>
        <charset val="161"/>
        <scheme val="minor"/>
      </rPr>
      <t xml:space="preserve">Σημείωση: </t>
    </r>
    <r>
      <rPr>
        <sz val="12"/>
        <color theme="1"/>
        <rFont val="Calibri"/>
        <family val="2"/>
        <charset val="161"/>
        <scheme val="minor"/>
      </rPr>
      <t>Είναι υποχρεωτική η συμπλήρωση όλων των πεδίων του πίνακα σύμφωνα με τις οδηγίες της εγκυκλίου. Σε διαφορετική περίπτωση, δεν θα είναι δυνατή η έκδοση της γνώμης από το Παρατητηρητήριο.</t>
    </r>
  </si>
  <si>
    <t>41.10β</t>
  </si>
  <si>
    <t>41.10γ</t>
  </si>
  <si>
    <t>41.10δ</t>
  </si>
  <si>
    <t>43.10α</t>
  </si>
  <si>
    <t>81.01-81.01.04-81.01.05</t>
  </si>
  <si>
    <t>ΠΡΟΫΠ/ΣΜΟΣ 2027</t>
  </si>
  <si>
    <t>ΠΡΟΫΠ/ΣΜΟΣ 2026</t>
  </si>
  <si>
    <t>ΠΡΟΫΠ/ΣΜΟΣ 2028</t>
  </si>
  <si>
    <t>ΠΡΟΫΠ/ΣΜΟΣ 2029</t>
  </si>
  <si>
    <r>
      <t xml:space="preserve">Επιχορηγήσεις </t>
    </r>
    <r>
      <rPr>
        <sz val="8"/>
        <rFont val="Calibri"/>
        <family val="2"/>
        <charset val="161"/>
        <scheme val="minor"/>
      </rPr>
      <t>και διάφορα έσοδα πωλήσεων</t>
    </r>
    <r>
      <rPr>
        <sz val="8"/>
        <color rgb="FF000000"/>
        <rFont val="Calibri"/>
        <family val="2"/>
        <charset val="161"/>
        <scheme val="minor"/>
      </rPr>
      <t xml:space="preserve"> (=α+β+γ+δ+ε)</t>
    </r>
  </si>
  <si>
    <t>81.00-81.00.03-81.00.04</t>
  </si>
  <si>
    <t>65+16.18</t>
  </si>
  <si>
    <t>10+11+12+13+14+15+16-16.18***</t>
  </si>
  <si>
    <t>Προκειμένου το αρχείο να αντιστοιχισθεί σωστά με τον φορέα στον οποίο αφορά, πρέπει η είσοδος στον ΕΔΤ να πραγματοποιηθεί με τον κωδικό χρήστη (12ψήφιο κωδικό) του συγκεκριμένου φορέα.</t>
  </si>
  <si>
    <t>Αριθμός και Ημερομηνία Απόφασης Εγκρισης ΠΔΠ 2026-2029</t>
  </si>
  <si>
    <t>Πρόεδρος Διοικητικού Συμβουλίου ΝΠ</t>
  </si>
  <si>
    <t>Πίνακας Α2.1: Έσοδα - Δαπάνες ΑΕ, ΝΠΙΔ και Ειδικών Λογαριασμών που εφαρμόζουν το Ελληνικό Γενικό Λογιστικό Σχέδιο (Τακτικός προϋπολογισμός)</t>
  </si>
  <si>
    <t>Πίνακας Α2.2: Έσοδα - Δαπάνες ΑΕ, ΝΠΙΔ και Ειδικών Λογαριασμών που εφαρμόζουν το Ελληνικό Γενικό Λογιστικό Σχέδιο (ΠΔΕ, ΤΑΑ και λοιπά εργαλεία)</t>
  </si>
  <si>
    <t>Πίνακας Α2.2.1: Έσοδα - Δαπάνες ΑΕ, ΝΠΙΔ και Ειδικών Λογαριασμών που εφαρμόζουν το Ελληνικό Γενικό Λογιστικό Σχέδιο (ΠΔΕ Εθνικό σκέλος)</t>
  </si>
  <si>
    <t>Πίνακας Α2.2.2: Έσοδα - Δαπάνες ΑΕ, ΝΠΙΔ και Ειδικών Λογαριασμών που εφαρμόζουν το Ελληνικό Γενικό Λογιστικό Σχέδιο (ΠΔΕ Συγχρηματοδοτούμενο σκέλος)</t>
  </si>
  <si>
    <t>Πίνακας Α2.2.3: Έσοδα - Δαπάνες ΑΕ, ΝΠΙΔ και Ειδικών Λογαριασμών που εφαρμόζουν το Ελληνικό Γενικό Λογιστικό Σχέδιο (Ταμείο Ανάκαμψης και Ανθεκτικότητας)</t>
  </si>
  <si>
    <t>Πίνακας Α2.2.4: Έσοδα - Δαπάνες ΑΕ, ΝΠΙΔ και Ειδικών Λογαριασμών που εφαρμόζουν το Ελληνικό Γενικό Λογιστικό Σχέδιο (Πράσινο Ταμείο)</t>
  </si>
  <si>
    <t>Πίνακας Α2.2.5: Έσοδα - Δαπάνες ΑΕ, ΝΠΙΔ και Ειδικών Λογαριασμών που εφαρμόζουν το Ελληνικό Γενικό Λογιστικό Σχέδιο ("Αντώνης Τρίτσης" και συναφή)</t>
  </si>
  <si>
    <t>Πίνακας Α2: Έσοδα - Δαπάνες ΑΕ, ΝΠΙΔ και Ειδικών Λογαριασμών που εφαρμόζουν το Ελληνικό Γενικό Λογιστικό Σχέδιο (Τακτικός προϋπολογισμός και ΠΔΕ, ΤΑΑ &amp; λοιπά εργαλεία)</t>
  </si>
  <si>
    <t xml:space="preserve">Αγορές μείον εκπτώσεις εμπορευμάτων, πρώτων και βοηθητικών υλών, αναλωσίμων υλικών, ανταλλακτικών παγίων στοιχείων, ειδών συσκευασίας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</si>
</sst>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0"/>
    <numFmt numFmtId="166" formatCode="_-* #,##0\ _€_-;\-* #,##0\ _€_-;_-* &quot;-&quot;??\ _€_-;_-@_-"/>
  </numFmts>
  <fonts count="78" x14ac:knownFonts="1">
    <font>
      <sz val="11"/>
      <color theme="1"/>
      <name val="Calibri"/>
      <family val="2"/>
      <charset val="161"/>
      <scheme val="minor"/>
    </font>
    <font>
      <sz val="10"/>
      <name val="Arial"/>
      <family val="2"/>
      <charset val="161"/>
    </font>
    <font>
      <sz val="10"/>
      <color theme="1"/>
      <name val="Calibri"/>
      <family val="2"/>
      <charset val="161"/>
      <scheme val="minor"/>
    </font>
    <font>
      <sz val="10"/>
      <name val="Calibri"/>
      <family val="2"/>
      <charset val="161"/>
      <scheme val="minor"/>
    </font>
    <font>
      <u/>
      <sz val="10"/>
      <color theme="1"/>
      <name val="Calibri"/>
      <family val="2"/>
      <charset val="161"/>
      <scheme val="minor"/>
    </font>
    <font>
      <b/>
      <sz val="10"/>
      <name val="Calibri"/>
      <family val="2"/>
      <charset val="161"/>
      <scheme val="minor"/>
    </font>
    <font>
      <b/>
      <sz val="10"/>
      <color indexed="8"/>
      <name val="Calibri"/>
      <family val="2"/>
      <charset val="161"/>
      <scheme val="minor"/>
    </font>
    <font>
      <i/>
      <sz val="10"/>
      <name val="Calibri"/>
      <family val="2"/>
      <charset val="161"/>
      <scheme val="minor"/>
    </font>
    <font>
      <sz val="10"/>
      <color indexed="8"/>
      <name val="Calibri"/>
      <family val="2"/>
      <charset val="161"/>
      <scheme val="minor"/>
    </font>
    <font>
      <sz val="10"/>
      <color indexed="8"/>
      <name val="Calibri"/>
      <family val="2"/>
      <charset val="161"/>
    </font>
    <font>
      <sz val="10"/>
      <color indexed="8"/>
      <name val="Arial"/>
      <family val="2"/>
      <charset val="161"/>
    </font>
    <font>
      <b/>
      <sz val="10"/>
      <color indexed="12"/>
      <name val="Calibri"/>
      <family val="2"/>
      <charset val="161"/>
      <scheme val="minor"/>
    </font>
    <font>
      <i/>
      <sz val="10"/>
      <color indexed="12"/>
      <name val="Calibri"/>
      <family val="2"/>
      <charset val="161"/>
      <scheme val="minor"/>
    </font>
    <font>
      <b/>
      <u/>
      <sz val="10"/>
      <color indexed="8"/>
      <name val="Calibri"/>
      <family val="2"/>
      <charset val="161"/>
      <scheme val="minor"/>
    </font>
    <font>
      <b/>
      <i/>
      <sz val="10"/>
      <name val="Calibri"/>
      <family val="2"/>
      <charset val="161"/>
      <scheme val="minor"/>
    </font>
    <font>
      <b/>
      <i/>
      <sz val="10"/>
      <color indexed="8"/>
      <name val="Calibri"/>
      <family val="2"/>
      <charset val="161"/>
      <scheme val="minor"/>
    </font>
    <font>
      <i/>
      <sz val="10"/>
      <color indexed="8"/>
      <name val="Calibri"/>
      <family val="2"/>
      <charset val="161"/>
      <scheme val="minor"/>
    </font>
    <font>
      <b/>
      <sz val="11"/>
      <color theme="1"/>
      <name val="Calibri"/>
      <family val="2"/>
      <charset val="161"/>
      <scheme val="minor"/>
    </font>
    <font>
      <b/>
      <sz val="10"/>
      <color indexed="8"/>
      <name val="Calibri"/>
      <family val="2"/>
      <charset val="161"/>
    </font>
    <font>
      <b/>
      <sz val="8"/>
      <color rgb="FF6666FF"/>
      <name val="Arial"/>
      <family val="2"/>
      <charset val="161"/>
    </font>
    <font>
      <sz val="11"/>
      <color theme="1"/>
      <name val="Calibri"/>
      <family val="2"/>
      <charset val="161"/>
      <scheme val="minor"/>
    </font>
    <font>
      <b/>
      <u/>
      <sz val="11"/>
      <color theme="1"/>
      <name val="Calibri"/>
      <family val="2"/>
      <charset val="161"/>
      <scheme val="minor"/>
    </font>
    <font>
      <b/>
      <i/>
      <sz val="10"/>
      <color indexed="12"/>
      <name val="Calibri"/>
      <family val="2"/>
      <charset val="161"/>
      <scheme val="minor"/>
    </font>
    <font>
      <b/>
      <i/>
      <sz val="10"/>
      <color indexed="8"/>
      <name val="Calibri"/>
      <family val="2"/>
      <charset val="161"/>
    </font>
    <font>
      <b/>
      <u/>
      <sz val="10"/>
      <color indexed="8"/>
      <name val="Calibri"/>
      <family val="2"/>
      <charset val="161"/>
    </font>
    <font>
      <sz val="10"/>
      <color indexed="12"/>
      <name val="Calibri"/>
      <family val="2"/>
      <charset val="161"/>
      <scheme val="minor"/>
    </font>
    <font>
      <sz val="11"/>
      <color theme="1"/>
      <name val="Calibri"/>
      <family val="2"/>
      <scheme val="minor"/>
    </font>
    <font>
      <sz val="10"/>
      <name val="Calibri"/>
      <family val="2"/>
      <scheme val="minor"/>
    </font>
    <font>
      <sz val="11"/>
      <color theme="1" tint="4.9989318521683403E-2"/>
      <name val="Calibri"/>
      <family val="2"/>
      <charset val="161"/>
      <scheme val="minor"/>
    </font>
    <font>
      <sz val="11"/>
      <name val="Calibri"/>
      <family val="2"/>
      <charset val="161"/>
      <scheme val="minor"/>
    </font>
    <font>
      <sz val="12"/>
      <color theme="1"/>
      <name val="Calibri"/>
      <family val="2"/>
      <charset val="161"/>
      <scheme val="minor"/>
    </font>
    <font>
      <b/>
      <sz val="12"/>
      <color theme="1"/>
      <name val="Calibri"/>
      <family val="2"/>
      <charset val="161"/>
      <scheme val="minor"/>
    </font>
    <font>
      <b/>
      <sz val="8"/>
      <color indexed="8"/>
      <name val="Calibri"/>
      <family val="2"/>
      <charset val="161"/>
      <scheme val="minor"/>
    </font>
    <font>
      <b/>
      <sz val="8"/>
      <name val="Calibri"/>
      <family val="2"/>
      <charset val="161"/>
      <scheme val="minor"/>
    </font>
    <font>
      <sz val="9"/>
      <name val="Calibri"/>
      <family val="2"/>
      <charset val="161"/>
      <scheme val="minor"/>
    </font>
    <font>
      <sz val="9"/>
      <color indexed="8"/>
      <name val="Calibri"/>
      <family val="2"/>
      <charset val="161"/>
      <scheme val="minor"/>
    </font>
    <font>
      <sz val="8"/>
      <color indexed="8"/>
      <name val="Arial"/>
      <family val="2"/>
      <charset val="161"/>
    </font>
    <font>
      <b/>
      <u/>
      <sz val="8"/>
      <name val="Calibri"/>
      <family val="2"/>
      <charset val="161"/>
      <scheme val="minor"/>
    </font>
    <font>
      <b/>
      <sz val="8"/>
      <color theme="1"/>
      <name val="Calibri"/>
      <family val="2"/>
      <charset val="161"/>
      <scheme val="minor"/>
    </font>
    <font>
      <b/>
      <i/>
      <sz val="8"/>
      <color indexed="12"/>
      <name val="Calibri"/>
      <family val="2"/>
      <charset val="161"/>
      <scheme val="minor"/>
    </font>
    <font>
      <sz val="8"/>
      <name val="Calibri"/>
      <family val="2"/>
      <charset val="161"/>
      <scheme val="minor"/>
    </font>
    <font>
      <i/>
      <sz val="8"/>
      <color indexed="12"/>
      <name val="Calibri"/>
      <family val="2"/>
      <charset val="161"/>
      <scheme val="minor"/>
    </font>
    <font>
      <b/>
      <i/>
      <sz val="8"/>
      <name val="Calibri"/>
      <family val="2"/>
      <charset val="161"/>
      <scheme val="minor"/>
    </font>
    <font>
      <i/>
      <sz val="8"/>
      <name val="Calibri"/>
      <family val="2"/>
      <charset val="161"/>
      <scheme val="minor"/>
    </font>
    <font>
      <sz val="8"/>
      <color indexed="8"/>
      <name val="Calibri"/>
      <family val="2"/>
      <charset val="161"/>
      <scheme val="minor"/>
    </font>
    <font>
      <u/>
      <sz val="8"/>
      <name val="Calibri"/>
      <family val="2"/>
      <charset val="161"/>
      <scheme val="minor"/>
    </font>
    <font>
      <sz val="8"/>
      <color theme="1"/>
      <name val="Calibri"/>
      <family val="2"/>
      <charset val="161"/>
      <scheme val="minor"/>
    </font>
    <font>
      <sz val="8"/>
      <color rgb="FFFF0000"/>
      <name val="Calibri"/>
      <family val="2"/>
      <charset val="161"/>
      <scheme val="minor"/>
    </font>
    <font>
      <i/>
      <sz val="8"/>
      <color indexed="8"/>
      <name val="Calibri"/>
      <family val="2"/>
      <charset val="161"/>
      <scheme val="minor"/>
    </font>
    <font>
      <b/>
      <u/>
      <sz val="8"/>
      <color indexed="8"/>
      <name val="Calibri"/>
      <family val="2"/>
      <charset val="161"/>
      <scheme val="minor"/>
    </font>
    <font>
      <b/>
      <sz val="9"/>
      <color indexed="8"/>
      <name val="Calibri"/>
      <family val="2"/>
      <charset val="161"/>
      <scheme val="minor"/>
    </font>
    <font>
      <b/>
      <sz val="9"/>
      <name val="Calibri"/>
      <family val="2"/>
      <charset val="161"/>
      <scheme val="minor"/>
    </font>
    <font>
      <i/>
      <sz val="9"/>
      <color indexed="12"/>
      <name val="Calibri"/>
      <family val="2"/>
      <charset val="161"/>
      <scheme val="minor"/>
    </font>
    <font>
      <b/>
      <sz val="9"/>
      <color rgb="FF333399"/>
      <name val="Calibri"/>
      <family val="2"/>
      <charset val="161"/>
      <scheme val="minor"/>
    </font>
    <font>
      <sz val="8"/>
      <color indexed="12"/>
      <name val="Calibri"/>
      <family val="2"/>
      <charset val="161"/>
      <scheme val="minor"/>
    </font>
    <font>
      <sz val="8"/>
      <color rgb="FF000000"/>
      <name val="Calibri"/>
      <family val="2"/>
      <charset val="161"/>
    </font>
    <font>
      <sz val="8"/>
      <name val="Calibri"/>
      <family val="2"/>
      <charset val="161"/>
    </font>
    <font>
      <sz val="8"/>
      <color rgb="FF000000"/>
      <name val="Calibri"/>
      <family val="2"/>
      <charset val="161"/>
      <scheme val="minor"/>
    </font>
    <font>
      <i/>
      <sz val="8"/>
      <color theme="4"/>
      <name val="Calibri"/>
      <family val="2"/>
      <charset val="161"/>
      <scheme val="minor"/>
    </font>
    <font>
      <i/>
      <sz val="8"/>
      <color rgb="FF4472C4"/>
      <name val="Calibri"/>
      <family val="2"/>
      <charset val="161"/>
      <scheme val="minor"/>
    </font>
    <font>
      <i/>
      <sz val="8"/>
      <color rgb="FF0070C0"/>
      <name val="Calibri"/>
      <family val="2"/>
      <charset val="161"/>
      <scheme val="minor"/>
    </font>
    <font>
      <sz val="9"/>
      <color indexed="10"/>
      <name val="Calibri"/>
      <family val="2"/>
      <charset val="161"/>
      <scheme val="minor"/>
    </font>
    <font>
      <b/>
      <i/>
      <sz val="9"/>
      <name val="Calibri"/>
      <family val="2"/>
      <charset val="161"/>
      <scheme val="minor"/>
    </font>
    <font>
      <i/>
      <sz val="8"/>
      <color rgb="FF0070C0"/>
      <name val="Calibri"/>
      <family val="2"/>
      <charset val="161"/>
    </font>
    <font>
      <i/>
      <sz val="8"/>
      <color rgb="FF4472C4"/>
      <name val="Calibri"/>
      <family val="2"/>
      <charset val="161"/>
    </font>
    <font>
      <b/>
      <sz val="8"/>
      <color indexed="8"/>
      <name val="Calibri"/>
      <family val="2"/>
      <charset val="161"/>
    </font>
    <font>
      <sz val="8"/>
      <color indexed="8"/>
      <name val="Calibri"/>
      <family val="2"/>
      <charset val="161"/>
    </font>
    <font>
      <b/>
      <u/>
      <sz val="8"/>
      <name val="Calibri"/>
      <family val="2"/>
      <charset val="161"/>
    </font>
    <font>
      <b/>
      <sz val="8"/>
      <name val="Calibri"/>
      <family val="2"/>
      <charset val="161"/>
    </font>
    <font>
      <sz val="8"/>
      <color theme="1"/>
      <name val="Calibri"/>
      <family val="2"/>
      <charset val="161"/>
    </font>
    <font>
      <i/>
      <sz val="8"/>
      <color indexed="12"/>
      <name val="Calibri"/>
      <family val="2"/>
      <charset val="161"/>
    </font>
    <font>
      <i/>
      <sz val="8"/>
      <name val="Calibri"/>
      <family val="2"/>
      <charset val="161"/>
    </font>
    <font>
      <b/>
      <sz val="9"/>
      <name val="Calibri"/>
      <family val="2"/>
      <charset val="161"/>
    </font>
    <font>
      <b/>
      <i/>
      <sz val="9"/>
      <name val="Calibri"/>
      <family val="2"/>
      <charset val="161"/>
    </font>
    <font>
      <b/>
      <sz val="8"/>
      <color theme="1"/>
      <name val="Calibri"/>
      <family val="2"/>
      <charset val="161"/>
    </font>
    <font>
      <i/>
      <sz val="9"/>
      <color indexed="8"/>
      <name val="Calibri"/>
      <family val="2"/>
      <charset val="161"/>
      <scheme val="minor"/>
    </font>
    <font>
      <b/>
      <sz val="10"/>
      <color theme="0"/>
      <name val="Calibri"/>
      <family val="2"/>
      <charset val="161"/>
      <scheme val="minor"/>
    </font>
    <font>
      <b/>
      <sz val="12"/>
      <color indexed="8"/>
      <name val="Calibri"/>
      <family val="2"/>
      <charset val="161"/>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FF"/>
        <bgColor indexed="64"/>
      </patternFill>
    </fill>
    <fill>
      <patternFill patternType="solid">
        <fgColor indexed="65"/>
        <bgColor indexed="64"/>
      </patternFill>
    </fill>
    <fill>
      <patternFill patternType="lightDown">
        <bgColor theme="0" tint="-4.9989318521683403E-2"/>
      </patternFill>
    </fill>
    <fill>
      <patternFill patternType="lightDown">
        <bgColor theme="0" tint="-0.14996795556505021"/>
      </patternFill>
    </fill>
    <fill>
      <patternFill patternType="lightDown">
        <bgColor theme="0" tint="-0.14999847407452621"/>
      </patternFill>
    </fill>
    <fill>
      <patternFill patternType="solid">
        <fgColor theme="4" tint="0.79998168889431442"/>
        <bgColor indexed="64"/>
      </patternFill>
    </fill>
    <fill>
      <patternFill patternType="lightDown">
        <bgColor theme="4" tint="0.79998168889431442"/>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4" tint="-0.499984740745262"/>
        <bgColor indexed="64"/>
      </patternFill>
    </fill>
  </fills>
  <borders count="23">
    <border>
      <left/>
      <right/>
      <top/>
      <bottom/>
      <diagonal/>
    </border>
    <border>
      <left/>
      <right style="double">
        <color indexed="6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164" fontId="20" fillId="0" borderId="0" applyFont="0" applyFill="0" applyBorder="0" applyAlignment="0" applyProtection="0"/>
    <xf numFmtId="0" fontId="20" fillId="0" borderId="0"/>
    <xf numFmtId="0" fontId="26" fillId="0" borderId="0"/>
  </cellStyleXfs>
  <cellXfs count="464">
    <xf numFmtId="0" fontId="0" fillId="0" borderId="0" xfId="0"/>
    <xf numFmtId="0" fontId="2" fillId="0" borderId="0" xfId="0" applyFont="1"/>
    <xf numFmtId="4" fontId="9" fillId="0" borderId="0" xfId="2" applyNumberFormat="1" applyFont="1" applyAlignment="1">
      <alignment vertical="center"/>
    </xf>
    <xf numFmtId="3" fontId="9" fillId="0" borderId="0" xfId="2" applyNumberFormat="1" applyFont="1" applyAlignment="1">
      <alignment horizontal="center" vertical="center"/>
    </xf>
    <xf numFmtId="4" fontId="10" fillId="0" borderId="0" xfId="2" applyNumberFormat="1" applyFont="1" applyAlignment="1">
      <alignment vertical="center"/>
    </xf>
    <xf numFmtId="4" fontId="8" fillId="0" borderId="0" xfId="2" applyNumberFormat="1" applyFont="1" applyAlignment="1">
      <alignment vertical="center"/>
    </xf>
    <xf numFmtId="3" fontId="8" fillId="0" borderId="0" xfId="2" applyNumberFormat="1" applyFont="1" applyAlignment="1">
      <alignment horizontal="center" vertical="center"/>
    </xf>
    <xf numFmtId="165" fontId="5" fillId="0" borderId="0" xfId="1" applyNumberFormat="1" applyFont="1" applyAlignment="1">
      <alignment horizontal="left"/>
    </xf>
    <xf numFmtId="3" fontId="5" fillId="0" borderId="0" xfId="2" applyNumberFormat="1" applyFont="1" applyAlignment="1">
      <alignment horizontal="left" vertical="center" wrapText="1"/>
    </xf>
    <xf numFmtId="3" fontId="5" fillId="0" borderId="0" xfId="2" applyNumberFormat="1" applyFont="1" applyAlignment="1">
      <alignment horizontal="right" vertical="center" wrapText="1"/>
    </xf>
    <xf numFmtId="0" fontId="3" fillId="0" borderId="0" xfId="2" applyFont="1"/>
    <xf numFmtId="3" fontId="6" fillId="0" borderId="0" xfId="2" applyNumberFormat="1" applyFont="1" applyAlignment="1">
      <alignment horizontal="center" vertical="center"/>
    </xf>
    <xf numFmtId="0" fontId="5" fillId="0" borderId="0" xfId="2" applyFont="1" applyAlignment="1">
      <alignment horizontal="center"/>
    </xf>
    <xf numFmtId="3" fontId="8" fillId="0" borderId="0" xfId="3" applyNumberFormat="1" applyFont="1" applyFill="1" applyBorder="1" applyAlignment="1" applyProtection="1">
      <alignment horizontal="right" vertical="center"/>
    </xf>
    <xf numFmtId="3" fontId="2" fillId="0" borderId="0" xfId="2" applyNumberFormat="1" applyFont="1" applyAlignment="1" applyProtection="1">
      <alignment horizontal="right" vertical="top" indent="1"/>
      <protection locked="0"/>
    </xf>
    <xf numFmtId="3" fontId="14" fillId="0" borderId="0" xfId="2" applyNumberFormat="1" applyFont="1" applyAlignment="1" applyProtection="1">
      <alignment vertical="center" wrapText="1"/>
      <protection locked="0"/>
    </xf>
    <xf numFmtId="3" fontId="7" fillId="0" borderId="0" xfId="2" applyNumberFormat="1" applyFont="1" applyAlignment="1" applyProtection="1">
      <alignment vertical="center" wrapText="1"/>
      <protection locked="0"/>
    </xf>
    <xf numFmtId="0" fontId="5" fillId="0" borderId="0" xfId="2" applyFont="1" applyAlignment="1">
      <alignment horizontal="center" vertical="center" wrapText="1"/>
    </xf>
    <xf numFmtId="3" fontId="6" fillId="0" borderId="0" xfId="3" applyNumberFormat="1" applyFont="1" applyFill="1" applyBorder="1" applyAlignment="1" applyProtection="1">
      <alignment horizontal="right" vertical="center" wrapText="1"/>
    </xf>
    <xf numFmtId="3" fontId="12" fillId="0" borderId="0" xfId="2" applyNumberFormat="1" applyFont="1" applyAlignment="1" applyProtection="1">
      <alignment horizontal="right" vertical="top" indent="1"/>
      <protection locked="0"/>
    </xf>
    <xf numFmtId="0" fontId="16" fillId="0" borderId="0" xfId="2" applyFont="1" applyAlignment="1">
      <alignment wrapText="1"/>
    </xf>
    <xf numFmtId="0" fontId="14" fillId="0" borderId="0" xfId="2" applyFont="1" applyAlignment="1" applyProtection="1">
      <alignment horizontal="left" vertical="center" wrapText="1"/>
      <protection locked="0"/>
    </xf>
    <xf numFmtId="3" fontId="12" fillId="0" borderId="1" xfId="2" applyNumberFormat="1" applyFont="1" applyBorder="1" applyAlignment="1" applyProtection="1">
      <alignment horizontal="right" vertical="top" indent="1"/>
      <protection locked="0"/>
    </xf>
    <xf numFmtId="0" fontId="7" fillId="0" borderId="0" xfId="2" applyFont="1" applyAlignment="1" applyProtection="1">
      <alignment horizontal="left" vertical="center" wrapText="1"/>
      <protection locked="0"/>
    </xf>
    <xf numFmtId="0" fontId="15" fillId="0" borderId="0" xfId="2" applyFont="1" applyAlignment="1">
      <alignment wrapText="1"/>
    </xf>
    <xf numFmtId="0" fontId="8" fillId="0" borderId="0" xfId="2" applyFont="1"/>
    <xf numFmtId="0" fontId="16" fillId="0" borderId="0" xfId="2" applyFont="1"/>
    <xf numFmtId="0" fontId="15" fillId="0" borderId="0" xfId="2" applyFont="1" applyAlignment="1">
      <alignment vertical="top" wrapText="1"/>
    </xf>
    <xf numFmtId="0" fontId="5" fillId="0" borderId="0" xfId="2" applyFont="1" applyAlignment="1">
      <alignment horizontal="left"/>
    </xf>
    <xf numFmtId="0" fontId="2" fillId="0" borderId="0" xfId="2" applyFont="1"/>
    <xf numFmtId="0" fontId="15" fillId="0" borderId="0" xfId="2" applyFont="1"/>
    <xf numFmtId="0" fontId="7" fillId="0" borderId="0" xfId="2" applyFont="1" applyAlignment="1" applyProtection="1">
      <alignment vertical="center" wrapText="1"/>
      <protection locked="0"/>
    </xf>
    <xf numFmtId="4" fontId="8" fillId="0" borderId="0" xfId="2" applyNumberFormat="1" applyFont="1" applyAlignment="1">
      <alignment horizontal="right" vertical="center"/>
    </xf>
    <xf numFmtId="0" fontId="6" fillId="0" borderId="0" xfId="2" applyFont="1" applyAlignment="1">
      <alignment horizontal="center" vertical="center" wrapText="1"/>
    </xf>
    <xf numFmtId="0" fontId="6" fillId="0" borderId="0" xfId="2" applyFont="1" applyAlignment="1">
      <alignment horizontal="left" vertical="center" wrapText="1"/>
    </xf>
    <xf numFmtId="3" fontId="18" fillId="0" borderId="0" xfId="2" applyNumberFormat="1" applyFont="1" applyAlignment="1">
      <alignment vertical="center"/>
    </xf>
    <xf numFmtId="3" fontId="14" fillId="0" borderId="0" xfId="2" applyNumberFormat="1" applyFont="1" applyAlignment="1">
      <alignment vertical="center"/>
    </xf>
    <xf numFmtId="3" fontId="7" fillId="0" borderId="0" xfId="2" applyNumberFormat="1" applyFont="1" applyAlignment="1">
      <alignment horizontal="left" vertical="center" wrapText="1" indent="2"/>
    </xf>
    <xf numFmtId="0" fontId="4" fillId="0" borderId="0" xfId="0" applyFont="1"/>
    <xf numFmtId="166" fontId="2" fillId="0" borderId="0" xfId="4" applyNumberFormat="1" applyFont="1" applyAlignment="1">
      <alignment horizontal="right"/>
    </xf>
    <xf numFmtId="166" fontId="2" fillId="0" borderId="0" xfId="4" applyNumberFormat="1" applyFont="1" applyAlignment="1"/>
    <xf numFmtId="3" fontId="22" fillId="0" borderId="0" xfId="2" applyNumberFormat="1" applyFont="1" applyAlignment="1" applyProtection="1">
      <alignment horizontal="right" vertical="top" indent="1"/>
      <protection locked="0"/>
    </xf>
    <xf numFmtId="4" fontId="23" fillId="0" borderId="0" xfId="2" applyNumberFormat="1" applyFont="1" applyAlignment="1">
      <alignment vertical="center"/>
    </xf>
    <xf numFmtId="3" fontId="23" fillId="0" borderId="0" xfId="2" applyNumberFormat="1" applyFont="1" applyAlignment="1">
      <alignment horizontal="center" vertical="center"/>
    </xf>
    <xf numFmtId="3" fontId="7" fillId="0" borderId="0" xfId="2" applyNumberFormat="1" applyFont="1" applyAlignment="1">
      <alignment vertical="center"/>
    </xf>
    <xf numFmtId="3" fontId="14" fillId="0" borderId="0" xfId="2" applyNumberFormat="1" applyFont="1" applyAlignment="1">
      <alignment horizontal="left" vertical="center" wrapText="1" indent="2"/>
    </xf>
    <xf numFmtId="4" fontId="15" fillId="0" borderId="0" xfId="2" applyNumberFormat="1" applyFont="1" applyAlignment="1">
      <alignment vertical="center"/>
    </xf>
    <xf numFmtId="3" fontId="15" fillId="0" borderId="0" xfId="2" applyNumberFormat="1" applyFont="1" applyAlignment="1">
      <alignment horizontal="center" vertical="center"/>
    </xf>
    <xf numFmtId="4" fontId="13" fillId="0" borderId="0" xfId="2" applyNumberFormat="1" applyFont="1" applyAlignment="1">
      <alignment vertical="center"/>
    </xf>
    <xf numFmtId="3" fontId="13" fillId="0" borderId="0" xfId="2" applyNumberFormat="1" applyFont="1" applyAlignment="1">
      <alignment horizontal="center" vertical="center"/>
    </xf>
    <xf numFmtId="3" fontId="24" fillId="0" borderId="0" xfId="2" applyNumberFormat="1" applyFont="1" applyAlignment="1">
      <alignment horizontal="center" vertical="center"/>
    </xf>
    <xf numFmtId="4" fontId="24" fillId="0" borderId="0" xfId="2" applyNumberFormat="1" applyFont="1" applyAlignment="1">
      <alignment vertical="center"/>
    </xf>
    <xf numFmtId="0" fontId="3" fillId="0" borderId="0" xfId="2" applyFont="1" applyAlignment="1">
      <alignment vertical="center"/>
    </xf>
    <xf numFmtId="0" fontId="12" fillId="0" borderId="0" xfId="2" applyFont="1" applyAlignment="1">
      <alignment vertical="center"/>
    </xf>
    <xf numFmtId="165" fontId="5" fillId="0" borderId="2" xfId="1" applyNumberFormat="1" applyFont="1" applyBorder="1" applyAlignment="1">
      <alignment horizontal="left"/>
    </xf>
    <xf numFmtId="0" fontId="7" fillId="0" borderId="0" xfId="2" applyFont="1" applyAlignment="1">
      <alignment horizontal="left" vertical="center" indent="2"/>
    </xf>
    <xf numFmtId="0" fontId="14" fillId="0" borderId="0" xfId="2" applyFont="1" applyAlignment="1">
      <alignment horizontal="left" vertical="center" indent="2"/>
    </xf>
    <xf numFmtId="3" fontId="8" fillId="0" borderId="10" xfId="3" applyNumberFormat="1" applyFont="1" applyFill="1" applyBorder="1" applyAlignment="1" applyProtection="1">
      <alignment horizontal="right" vertical="center"/>
    </xf>
    <xf numFmtId="3" fontId="8" fillId="0" borderId="15" xfId="3" applyNumberFormat="1" applyFont="1" applyFill="1" applyBorder="1" applyAlignment="1" applyProtection="1">
      <alignment horizontal="right" vertical="center"/>
    </xf>
    <xf numFmtId="3" fontId="8" fillId="0" borderId="12" xfId="3" applyNumberFormat="1" applyFont="1" applyFill="1" applyBorder="1" applyAlignment="1" applyProtection="1">
      <alignment horizontal="right" vertical="center"/>
    </xf>
    <xf numFmtId="3" fontId="8" fillId="0" borderId="9" xfId="3" applyNumberFormat="1" applyFont="1" applyFill="1" applyBorder="1" applyAlignment="1" applyProtection="1">
      <alignment horizontal="right" vertical="center"/>
    </xf>
    <xf numFmtId="3" fontId="8" fillId="0" borderId="8" xfId="3" applyNumberFormat="1" applyFont="1" applyFill="1" applyBorder="1" applyAlignment="1" applyProtection="1">
      <alignment horizontal="right" vertical="center"/>
    </xf>
    <xf numFmtId="3" fontId="5" fillId="4" borderId="2" xfId="2" applyNumberFormat="1" applyFont="1" applyFill="1" applyBorder="1" applyAlignment="1">
      <alignment vertical="center"/>
    </xf>
    <xf numFmtId="0" fontId="5" fillId="4" borderId="2" xfId="2" applyFont="1" applyFill="1" applyBorder="1" applyAlignment="1" applyProtection="1">
      <alignment horizontal="left" vertical="center" wrapText="1"/>
      <protection locked="0"/>
    </xf>
    <xf numFmtId="0" fontId="6" fillId="4" borderId="2" xfId="2" applyFont="1" applyFill="1" applyBorder="1" applyAlignment="1">
      <alignment wrapText="1"/>
    </xf>
    <xf numFmtId="49" fontId="2" fillId="0" borderId="0" xfId="0" quotePrefix="1" applyNumberFormat="1" applyFont="1" applyAlignment="1">
      <alignment horizontal="left" vertical="top"/>
    </xf>
    <xf numFmtId="0" fontId="20" fillId="0" borderId="0" xfId="5" applyAlignment="1" applyProtection="1">
      <alignment horizontal="center"/>
      <protection hidden="1"/>
    </xf>
    <xf numFmtId="0" fontId="26" fillId="0" borderId="0" xfId="6"/>
    <xf numFmtId="1" fontId="2" fillId="0" borderId="0" xfId="6" applyNumberFormat="1" applyFont="1" applyAlignment="1" applyProtection="1">
      <alignment horizontal="center" vertical="center"/>
      <protection hidden="1"/>
    </xf>
    <xf numFmtId="0" fontId="2" fillId="0" borderId="0" xfId="6" applyFont="1" applyAlignment="1" applyProtection="1">
      <alignment vertical="center" wrapText="1"/>
      <protection hidden="1"/>
    </xf>
    <xf numFmtId="1" fontId="2" fillId="0" borderId="0" xfId="6" applyNumberFormat="1" applyFont="1" applyAlignment="1" applyProtection="1">
      <alignment horizontal="center"/>
      <protection hidden="1"/>
    </xf>
    <xf numFmtId="0" fontId="2" fillId="0" borderId="0" xfId="6" applyFont="1" applyAlignment="1" applyProtection="1">
      <alignment wrapText="1"/>
      <protection hidden="1"/>
    </xf>
    <xf numFmtId="1" fontId="2" fillId="0" borderId="0" xfId="6" applyNumberFormat="1" applyFont="1" applyAlignment="1">
      <alignment horizontal="center" vertical="center"/>
    </xf>
    <xf numFmtId="0" fontId="2" fillId="0" borderId="0" xfId="6" applyFont="1" applyAlignment="1">
      <alignment vertical="center" wrapText="1"/>
    </xf>
    <xf numFmtId="1" fontId="2" fillId="0" borderId="0" xfId="6" applyNumberFormat="1" applyFont="1" applyAlignment="1">
      <alignment horizontal="center"/>
    </xf>
    <xf numFmtId="0" fontId="2" fillId="0" borderId="0" xfId="6" applyFont="1" applyAlignment="1">
      <alignment wrapText="1"/>
    </xf>
    <xf numFmtId="0" fontId="17" fillId="12" borderId="16" xfId="6" applyFont="1" applyFill="1" applyBorder="1" applyAlignment="1">
      <alignment horizontal="center" vertical="center"/>
    </xf>
    <xf numFmtId="0" fontId="17" fillId="12" borderId="17" xfId="6" applyFont="1" applyFill="1" applyBorder="1" applyAlignment="1">
      <alignment horizontal="center" vertical="center" wrapText="1"/>
    </xf>
    <xf numFmtId="0" fontId="17" fillId="12" borderId="16" xfId="6" applyFont="1" applyFill="1" applyBorder="1" applyAlignment="1">
      <alignment horizontal="center" vertical="center" wrapText="1"/>
    </xf>
    <xf numFmtId="0" fontId="0" fillId="6" borderId="0" xfId="0" applyFill="1"/>
    <xf numFmtId="0" fontId="29" fillId="6" borderId="16" xfId="6" applyFont="1" applyFill="1" applyBorder="1" applyAlignment="1" applyProtection="1">
      <alignment horizontal="center" vertical="center" wrapText="1"/>
      <protection locked="0"/>
    </xf>
    <xf numFmtId="0" fontId="30" fillId="0" borderId="0" xfId="0" applyFont="1" applyAlignment="1">
      <alignment vertical="center"/>
    </xf>
    <xf numFmtId="0" fontId="33" fillId="3" borderId="5"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2" xfId="1" applyFont="1" applyFill="1" applyBorder="1" applyAlignment="1">
      <alignment horizontal="center" vertical="center"/>
    </xf>
    <xf numFmtId="0" fontId="7" fillId="0" borderId="10" xfId="2" applyFont="1" applyBorder="1" applyAlignment="1">
      <alignment horizontal="left" vertical="center"/>
    </xf>
    <xf numFmtId="3" fontId="8" fillId="0" borderId="10" xfId="3" applyNumberFormat="1" applyFont="1" applyBorder="1" applyAlignment="1" applyProtection="1">
      <alignment horizontal="right" vertical="center"/>
    </xf>
    <xf numFmtId="0" fontId="7" fillId="0" borderId="0" xfId="2" applyFont="1" applyAlignment="1">
      <alignment horizontal="left" vertical="center"/>
    </xf>
    <xf numFmtId="3" fontId="8" fillId="0" borderId="0" xfId="3" applyNumberFormat="1" applyFont="1" applyBorder="1" applyAlignment="1" applyProtection="1">
      <alignment horizontal="right" vertical="center"/>
    </xf>
    <xf numFmtId="0" fontId="7" fillId="0" borderId="9" xfId="2" applyFont="1" applyBorder="1" applyAlignment="1">
      <alignment horizontal="left" vertical="center"/>
    </xf>
    <xf numFmtId="3" fontId="8" fillId="0" borderId="9" xfId="3" applyNumberFormat="1" applyFont="1" applyBorder="1" applyAlignment="1" applyProtection="1">
      <alignment horizontal="right" vertical="center"/>
    </xf>
    <xf numFmtId="3" fontId="5" fillId="0" borderId="0" xfId="2" applyNumberFormat="1" applyFont="1" applyAlignment="1">
      <alignment horizontal="left" vertical="center"/>
    </xf>
    <xf numFmtId="3" fontId="5" fillId="0" borderId="0" xfId="2" applyNumberFormat="1" applyFont="1" applyAlignment="1">
      <alignment horizontal="right" vertical="center"/>
    </xf>
    <xf numFmtId="0" fontId="3" fillId="0" borderId="0" xfId="2" applyFont="1" applyAlignment="1">
      <alignment horizontal="center"/>
    </xf>
    <xf numFmtId="3" fontId="11" fillId="0" borderId="0" xfId="2" applyNumberFormat="1" applyFont="1" applyAlignment="1">
      <alignment vertical="center"/>
    </xf>
    <xf numFmtId="0" fontId="5" fillId="0" borderId="2" xfId="2" applyFont="1" applyBorder="1" applyAlignment="1" applyProtection="1">
      <alignment horizontal="left" vertical="center"/>
      <protection locked="0"/>
    </xf>
    <xf numFmtId="0" fontId="5" fillId="4" borderId="2" xfId="2" applyFont="1" applyFill="1" applyBorder="1" applyAlignment="1" applyProtection="1">
      <alignment horizontal="left" vertical="center"/>
      <protection locked="0"/>
    </xf>
    <xf numFmtId="0" fontId="8" fillId="0" borderId="2" xfId="2" applyFont="1" applyBorder="1"/>
    <xf numFmtId="0" fontId="6" fillId="4" borderId="2" xfId="2" applyFont="1" applyFill="1" applyBorder="1"/>
    <xf numFmtId="0" fontId="6" fillId="4" borderId="2" xfId="2" applyFont="1" applyFill="1" applyBorder="1" applyAlignment="1">
      <alignment vertical="top"/>
    </xf>
    <xf numFmtId="0" fontId="21" fillId="0" borderId="0" xfId="0" applyFont="1"/>
    <xf numFmtId="4" fontId="36" fillId="3" borderId="3" xfId="2" applyNumberFormat="1" applyFont="1" applyFill="1" applyBorder="1" applyAlignment="1">
      <alignment vertical="center"/>
    </xf>
    <xf numFmtId="0" fontId="37" fillId="3" borderId="4" xfId="2" applyFont="1" applyFill="1" applyBorder="1"/>
    <xf numFmtId="0" fontId="33" fillId="3" borderId="4" xfId="2" applyFont="1" applyFill="1" applyBorder="1"/>
    <xf numFmtId="0" fontId="38" fillId="3" borderId="4" xfId="2" applyFont="1" applyFill="1" applyBorder="1" applyAlignment="1">
      <alignment horizontal="left"/>
    </xf>
    <xf numFmtId="0" fontId="38" fillId="3" borderId="4" xfId="2" applyFont="1" applyFill="1" applyBorder="1"/>
    <xf numFmtId="3" fontId="39" fillId="3" borderId="5" xfId="2" applyNumberFormat="1" applyFont="1" applyFill="1" applyBorder="1" applyAlignment="1" applyProtection="1">
      <alignment horizontal="right" vertical="top"/>
      <protection locked="0"/>
    </xf>
    <xf numFmtId="4" fontId="36" fillId="0" borderId="0" xfId="2" applyNumberFormat="1" applyFont="1" applyAlignment="1">
      <alignment vertical="center"/>
    </xf>
    <xf numFmtId="0" fontId="38" fillId="0" borderId="3" xfId="2" applyFont="1" applyBorder="1"/>
    <xf numFmtId="0" fontId="38" fillId="0" borderId="4" xfId="2" applyFont="1" applyBorder="1"/>
    <xf numFmtId="0" fontId="40" fillId="0" borderId="4" xfId="2" applyFont="1" applyBorder="1"/>
    <xf numFmtId="3" fontId="41" fillId="0" borderId="5" xfId="2" applyNumberFormat="1" applyFont="1" applyBorder="1" applyAlignment="1" applyProtection="1">
      <alignment horizontal="right" vertical="top"/>
      <protection locked="0"/>
    </xf>
    <xf numFmtId="0" fontId="33" fillId="0" borderId="12" xfId="2" applyFont="1" applyBorder="1" applyAlignment="1">
      <alignment horizontal="center" vertical="center"/>
    </xf>
    <xf numFmtId="0" fontId="33" fillId="0" borderId="2" xfId="2" applyFont="1" applyBorder="1" applyAlignment="1">
      <alignment horizontal="center" vertical="center"/>
    </xf>
    <xf numFmtId="0" fontId="42" fillId="0" borderId="12" xfId="2" applyFont="1" applyBorder="1" applyAlignment="1" applyProtection="1">
      <alignment horizontal="left" vertical="center"/>
      <protection locked="0"/>
    </xf>
    <xf numFmtId="0" fontId="33" fillId="0" borderId="2" xfId="2" applyFont="1" applyBorder="1" applyAlignment="1" applyProtection="1">
      <alignment horizontal="left" vertical="center"/>
      <protection locked="0"/>
    </xf>
    <xf numFmtId="0" fontId="33" fillId="10" borderId="2" xfId="2" applyFont="1" applyFill="1" applyBorder="1" applyAlignment="1" applyProtection="1">
      <alignment horizontal="left" vertical="center"/>
      <protection locked="0"/>
    </xf>
    <xf numFmtId="0" fontId="43" fillId="0" borderId="12" xfId="2" applyFont="1" applyBorder="1" applyAlignment="1" applyProtection="1">
      <alignment horizontal="left" vertical="center"/>
      <protection locked="0"/>
    </xf>
    <xf numFmtId="0" fontId="40" fillId="0" borderId="2" xfId="2" applyFont="1" applyBorder="1" applyAlignment="1" applyProtection="1">
      <alignment horizontal="left" vertical="center"/>
      <protection locked="0"/>
    </xf>
    <xf numFmtId="4" fontId="44" fillId="0" borderId="2" xfId="2" applyNumberFormat="1" applyFont="1" applyBorder="1" applyAlignment="1">
      <alignment vertical="center"/>
    </xf>
    <xf numFmtId="3" fontId="40" fillId="0" borderId="2" xfId="2" applyNumberFormat="1" applyFont="1" applyBorder="1" applyAlignment="1" applyProtection="1">
      <alignment vertical="center"/>
      <protection locked="0"/>
    </xf>
    <xf numFmtId="0" fontId="45" fillId="0" borderId="2" xfId="2" applyFont="1" applyBorder="1" applyAlignment="1" applyProtection="1">
      <alignment horizontal="left" vertical="center"/>
      <protection locked="0"/>
    </xf>
    <xf numFmtId="0" fontId="47" fillId="0" borderId="2" xfId="2" applyFont="1" applyBorder="1" applyAlignment="1" applyProtection="1">
      <alignment horizontal="left" vertical="center"/>
      <protection locked="0"/>
    </xf>
    <xf numFmtId="0" fontId="48" fillId="0" borderId="12" xfId="2" applyFont="1" applyBorder="1"/>
    <xf numFmtId="0" fontId="44" fillId="0" borderId="2" xfId="2" applyFont="1" applyBorder="1"/>
    <xf numFmtId="0" fontId="32" fillId="4" borderId="2" xfId="2" applyFont="1" applyFill="1" applyBorder="1"/>
    <xf numFmtId="0" fontId="44" fillId="0" borderId="12" xfId="2" applyFont="1" applyBorder="1"/>
    <xf numFmtId="0" fontId="49" fillId="0" borderId="12" xfId="2" applyFont="1" applyBorder="1"/>
    <xf numFmtId="0" fontId="49" fillId="0" borderId="2" xfId="2" applyFont="1" applyBorder="1"/>
    <xf numFmtId="3" fontId="32" fillId="4" borderId="2" xfId="2" applyNumberFormat="1" applyFont="1" applyFill="1" applyBorder="1" applyAlignment="1">
      <alignment horizontal="right"/>
    </xf>
    <xf numFmtId="0" fontId="33" fillId="3" borderId="2" xfId="2" applyFont="1" applyFill="1" applyBorder="1" applyAlignment="1">
      <alignment horizontal="center" vertical="center" wrapText="1"/>
    </xf>
    <xf numFmtId="0" fontId="33" fillId="3" borderId="2" xfId="1" applyFont="1" applyFill="1" applyBorder="1" applyAlignment="1">
      <alignment horizontal="center" vertical="center" wrapText="1"/>
    </xf>
    <xf numFmtId="3" fontId="34" fillId="0" borderId="2" xfId="2" applyNumberFormat="1" applyFont="1" applyBorder="1" applyAlignment="1">
      <alignment horizontal="right" vertical="center"/>
    </xf>
    <xf numFmtId="0" fontId="50" fillId="10" borderId="2" xfId="2" applyFont="1" applyFill="1" applyBorder="1" applyAlignment="1">
      <alignment horizontal="center" vertical="center"/>
    </xf>
    <xf numFmtId="0" fontId="50" fillId="10" borderId="2" xfId="2" applyFont="1" applyFill="1" applyBorder="1" applyAlignment="1">
      <alignment horizontal="left" vertical="center"/>
    </xf>
    <xf numFmtId="3" fontId="50" fillId="10" borderId="2" xfId="3" applyNumberFormat="1" applyFont="1" applyFill="1" applyBorder="1" applyAlignment="1" applyProtection="1">
      <alignment horizontal="right" vertical="center"/>
    </xf>
    <xf numFmtId="0" fontId="51" fillId="0" borderId="2" xfId="2" applyFont="1" applyBorder="1" applyAlignment="1">
      <alignment horizontal="center" vertical="center"/>
    </xf>
    <xf numFmtId="3" fontId="53" fillId="0" borderId="2" xfId="2" applyNumberFormat="1" applyFont="1" applyBorder="1" applyAlignment="1">
      <alignment horizontal="left" vertical="center"/>
    </xf>
    <xf numFmtId="0" fontId="51" fillId="7" borderId="2" xfId="2" applyFont="1" applyFill="1" applyBorder="1" applyAlignment="1">
      <alignment horizontal="right" vertical="center"/>
    </xf>
    <xf numFmtId="0" fontId="33" fillId="3" borderId="8" xfId="2" applyFont="1" applyFill="1" applyBorder="1" applyAlignment="1">
      <alignment horizontal="center" vertical="center"/>
    </xf>
    <xf numFmtId="0" fontId="33" fillId="3" borderId="6" xfId="2" applyFont="1" applyFill="1" applyBorder="1" applyAlignment="1">
      <alignment horizontal="center" vertical="center"/>
    </xf>
    <xf numFmtId="0" fontId="33" fillId="3" borderId="6" xfId="1" applyFont="1" applyFill="1" applyBorder="1" applyAlignment="1">
      <alignment horizontal="center" vertical="center"/>
    </xf>
    <xf numFmtId="0" fontId="32" fillId="3" borderId="7" xfId="2" applyFont="1" applyFill="1" applyBorder="1" applyAlignment="1">
      <alignment horizontal="center" vertical="center"/>
    </xf>
    <xf numFmtId="0" fontId="32" fillId="3" borderId="6" xfId="2" applyFont="1" applyFill="1" applyBorder="1" applyAlignment="1">
      <alignment horizontal="center" vertical="center"/>
    </xf>
    <xf numFmtId="0" fontId="32" fillId="3" borderId="21" xfId="2" applyFont="1" applyFill="1" applyBorder="1" applyAlignment="1">
      <alignment horizontal="center" vertical="center"/>
    </xf>
    <xf numFmtId="0" fontId="32" fillId="3" borderId="22" xfId="2" applyFont="1" applyFill="1" applyBorder="1" applyAlignment="1">
      <alignment horizontal="center" vertical="center"/>
    </xf>
    <xf numFmtId="0" fontId="37" fillId="3" borderId="4" xfId="2" applyFont="1" applyFill="1" applyBorder="1" applyAlignment="1">
      <alignment horizontal="left"/>
    </xf>
    <xf numFmtId="0" fontId="33" fillId="3" borderId="4" xfId="2" applyFont="1" applyFill="1" applyBorder="1" applyAlignment="1">
      <alignment horizontal="left"/>
    </xf>
    <xf numFmtId="0" fontId="40" fillId="3" borderId="4" xfId="2" applyFont="1" applyFill="1" applyBorder="1"/>
    <xf numFmtId="0" fontId="38" fillId="3" borderId="4" xfId="2" applyFont="1" applyFill="1" applyBorder="1" applyAlignment="1">
      <alignment horizontal="center"/>
    </xf>
    <xf numFmtId="0" fontId="46" fillId="3" borderId="4" xfId="2" applyFont="1" applyFill="1" applyBorder="1"/>
    <xf numFmtId="3" fontId="41" fillId="3" borderId="5" xfId="2" applyNumberFormat="1" applyFont="1" applyFill="1" applyBorder="1" applyAlignment="1" applyProtection="1">
      <alignment horizontal="right" vertical="top"/>
      <protection locked="0"/>
    </xf>
    <xf numFmtId="3" fontId="41" fillId="0" borderId="5" xfId="2" applyNumberFormat="1" applyFont="1" applyBorder="1" applyAlignment="1" applyProtection="1">
      <alignment horizontal="right" vertical="top" indent="1"/>
      <protection locked="0"/>
    </xf>
    <xf numFmtId="0" fontId="33" fillId="0" borderId="0" xfId="2" applyFont="1" applyAlignment="1">
      <alignment horizontal="center" vertical="center" wrapText="1"/>
    </xf>
    <xf numFmtId="0" fontId="33" fillId="0" borderId="2" xfId="2" applyFont="1" applyBorder="1" applyAlignment="1">
      <alignment horizontal="center" vertical="center" wrapText="1"/>
    </xf>
    <xf numFmtId="0" fontId="40" fillId="0" borderId="2" xfId="2" applyFont="1" applyBorder="1" applyAlignment="1" applyProtection="1">
      <alignment horizontal="left" vertical="center" wrapText="1"/>
      <protection locked="0"/>
    </xf>
    <xf numFmtId="3" fontId="40" fillId="0" borderId="2" xfId="2" applyNumberFormat="1" applyFont="1" applyBorder="1" applyAlignment="1" applyProtection="1">
      <alignment horizontal="right" vertical="center" wrapText="1"/>
      <protection locked="0"/>
    </xf>
    <xf numFmtId="0" fontId="45" fillId="0" borderId="2" xfId="2" applyFont="1" applyBorder="1" applyAlignment="1" applyProtection="1">
      <alignment horizontal="left" vertical="center" wrapText="1"/>
      <protection locked="0"/>
    </xf>
    <xf numFmtId="3" fontId="40" fillId="0" borderId="2" xfId="2" applyNumberFormat="1" applyFont="1" applyBorder="1" applyAlignment="1" applyProtection="1">
      <alignment vertical="center" wrapText="1"/>
      <protection locked="0"/>
    </xf>
    <xf numFmtId="0" fontId="40" fillId="0" borderId="2" xfId="2" applyFont="1" applyBorder="1" applyAlignment="1" applyProtection="1">
      <alignment vertical="center" wrapText="1"/>
      <protection locked="0"/>
    </xf>
    <xf numFmtId="0" fontId="44" fillId="0" borderId="2" xfId="2" applyFont="1" applyBorder="1" applyAlignment="1">
      <alignment wrapText="1"/>
    </xf>
    <xf numFmtId="3" fontId="54" fillId="0" borderId="2" xfId="2" applyNumberFormat="1" applyFont="1" applyBorder="1" applyAlignment="1" applyProtection="1">
      <alignment horizontal="right" vertical="top" indent="1"/>
      <protection locked="0"/>
    </xf>
    <xf numFmtId="165" fontId="33" fillId="0" borderId="2" xfId="1" applyNumberFormat="1" applyFont="1" applyBorder="1" applyAlignment="1">
      <alignment horizontal="left"/>
    </xf>
    <xf numFmtId="0" fontId="33" fillId="0" borderId="0" xfId="2" applyFont="1" applyAlignment="1">
      <alignment horizontal="center" vertical="center"/>
    </xf>
    <xf numFmtId="0" fontId="42" fillId="0" borderId="0" xfId="2" applyFont="1" applyAlignment="1" applyProtection="1">
      <alignment horizontal="left" vertical="center"/>
      <protection locked="0"/>
    </xf>
    <xf numFmtId="0" fontId="43" fillId="0" borderId="0" xfId="2" applyFont="1" applyAlignment="1" applyProtection="1">
      <alignment horizontal="left" vertical="center"/>
      <protection locked="0"/>
    </xf>
    <xf numFmtId="3" fontId="40" fillId="0" borderId="2" xfId="2" applyNumberFormat="1" applyFont="1" applyBorder="1" applyAlignment="1" applyProtection="1">
      <alignment horizontal="right" vertical="center"/>
      <protection locked="0"/>
    </xf>
    <xf numFmtId="3" fontId="54" fillId="0" borderId="2" xfId="2" applyNumberFormat="1" applyFont="1" applyBorder="1" applyAlignment="1" applyProtection="1">
      <alignment horizontal="right" vertical="top"/>
      <protection locked="0"/>
    </xf>
    <xf numFmtId="0" fontId="55" fillId="0" borderId="2" xfId="0" applyFont="1" applyBorder="1" applyAlignment="1">
      <alignment horizontal="center" vertical="center"/>
    </xf>
    <xf numFmtId="0" fontId="56" fillId="0" borderId="2" xfId="0" applyFont="1" applyBorder="1" applyAlignment="1">
      <alignment horizontal="center" vertical="center"/>
    </xf>
    <xf numFmtId="0" fontId="40" fillId="0" borderId="2" xfId="2" applyFont="1" applyBorder="1" applyAlignment="1">
      <alignment horizontal="center" vertical="center"/>
    </xf>
    <xf numFmtId="0" fontId="40" fillId="0" borderId="6" xfId="2" applyFont="1" applyBorder="1" applyAlignment="1">
      <alignment horizontal="center" vertical="center"/>
    </xf>
    <xf numFmtId="0" fontId="40" fillId="0" borderId="6" xfId="2" applyFont="1" applyBorder="1" applyAlignment="1">
      <alignment horizontal="left" vertical="center"/>
    </xf>
    <xf numFmtId="3" fontId="44" fillId="0" borderId="2" xfId="3" applyNumberFormat="1" applyFont="1" applyBorder="1" applyAlignment="1" applyProtection="1">
      <alignment horizontal="right" vertical="center"/>
    </xf>
    <xf numFmtId="0" fontId="44" fillId="0" borderId="2" xfId="2" applyFont="1" applyBorder="1" applyAlignment="1">
      <alignment horizontal="center" vertical="center"/>
    </xf>
    <xf numFmtId="0" fontId="44" fillId="0" borderId="2" xfId="2" applyFont="1" applyBorder="1" applyAlignment="1">
      <alignment horizontal="left" vertical="center"/>
    </xf>
    <xf numFmtId="0" fontId="57" fillId="0" borderId="2" xfId="0" applyFont="1" applyBorder="1" applyAlignment="1">
      <alignment vertical="center"/>
    </xf>
    <xf numFmtId="0" fontId="58" fillId="0" borderId="2" xfId="0" applyFont="1" applyBorder="1" applyAlignment="1">
      <alignment vertical="center"/>
    </xf>
    <xf numFmtId="3" fontId="59" fillId="5" borderId="2" xfId="0" applyNumberFormat="1" applyFont="1" applyFill="1" applyBorder="1" applyAlignment="1">
      <alignment vertical="center"/>
    </xf>
    <xf numFmtId="0" fontId="57" fillId="0" borderId="2" xfId="0" applyFont="1" applyBorder="1" applyAlignment="1">
      <alignment horizontal="left" vertical="center"/>
    </xf>
    <xf numFmtId="0" fontId="58" fillId="0" borderId="2" xfId="0" applyFont="1" applyBorder="1" applyAlignment="1">
      <alignment horizontal="left" vertical="center"/>
    </xf>
    <xf numFmtId="3" fontId="59" fillId="5" borderId="2" xfId="0" applyNumberFormat="1" applyFont="1" applyFill="1" applyBorder="1" applyAlignment="1">
      <alignment horizontal="right" vertical="center"/>
    </xf>
    <xf numFmtId="0" fontId="50" fillId="10" borderId="13" xfId="2" applyFont="1" applyFill="1" applyBorder="1" applyAlignment="1">
      <alignment horizontal="center" vertical="center"/>
    </xf>
    <xf numFmtId="0" fontId="50" fillId="10" borderId="19" xfId="2" applyFont="1" applyFill="1" applyBorder="1" applyAlignment="1">
      <alignment horizontal="left" vertical="center"/>
    </xf>
    <xf numFmtId="0" fontId="50" fillId="10" borderId="20" xfId="2" applyFont="1" applyFill="1" applyBorder="1" applyAlignment="1">
      <alignment horizontal="centerContinuous" vertical="center"/>
    </xf>
    <xf numFmtId="3" fontId="50" fillId="10" borderId="5" xfId="3" applyNumberFormat="1" applyFont="1" applyFill="1" applyBorder="1" applyAlignment="1" applyProtection="1">
      <alignment horizontal="right" vertical="center"/>
    </xf>
    <xf numFmtId="0" fontId="58" fillId="0" borderId="2" xfId="2" applyFont="1" applyBorder="1" applyAlignment="1">
      <alignment horizontal="left" vertical="center"/>
    </xf>
    <xf numFmtId="3" fontId="59" fillId="5" borderId="2" xfId="2" applyNumberFormat="1" applyFont="1" applyFill="1" applyBorder="1" applyAlignment="1">
      <alignment horizontal="right" vertical="center"/>
    </xf>
    <xf numFmtId="0" fontId="58" fillId="0" borderId="2" xfId="2" applyFont="1" applyBorder="1" applyAlignment="1">
      <alignment horizontal="center" vertical="center"/>
    </xf>
    <xf numFmtId="0" fontId="40" fillId="0" borderId="2" xfId="1" applyFont="1" applyBorder="1" applyAlignment="1">
      <alignment horizontal="center" vertical="center"/>
    </xf>
    <xf numFmtId="0" fontId="40" fillId="0" borderId="2" xfId="1" applyFont="1" applyBorder="1" applyAlignment="1">
      <alignment vertical="center"/>
    </xf>
    <xf numFmtId="0" fontId="58" fillId="0" borderId="2" xfId="1" applyFont="1" applyBorder="1" applyAlignment="1">
      <alignment horizontal="center" vertical="center"/>
    </xf>
    <xf numFmtId="0" fontId="58" fillId="0" borderId="2" xfId="1" applyFont="1" applyBorder="1" applyAlignment="1">
      <alignment vertical="center"/>
    </xf>
    <xf numFmtId="3" fontId="59" fillId="5" borderId="2" xfId="1" applyNumberFormat="1" applyFont="1" applyFill="1" applyBorder="1" applyAlignment="1">
      <alignment vertical="center"/>
    </xf>
    <xf numFmtId="3" fontId="59" fillId="5" borderId="2" xfId="1" applyNumberFormat="1" applyFont="1" applyFill="1" applyBorder="1" applyAlignment="1">
      <alignment horizontal="right" vertical="center"/>
    </xf>
    <xf numFmtId="0" fontId="40" fillId="0" borderId="2" xfId="2" applyFont="1" applyBorder="1" applyAlignment="1">
      <alignment vertical="center"/>
    </xf>
    <xf numFmtId="0" fontId="40" fillId="0" borderId="7" xfId="2" applyFont="1" applyBorder="1" applyAlignment="1">
      <alignment horizontal="center" vertical="center"/>
    </xf>
    <xf numFmtId="0" fontId="44" fillId="0" borderId="7" xfId="2" applyFont="1" applyBorder="1" applyAlignment="1">
      <alignment horizontal="left" vertical="center"/>
    </xf>
    <xf numFmtId="0" fontId="50" fillId="4" borderId="3" xfId="2" applyFont="1" applyFill="1" applyBorder="1" applyAlignment="1">
      <alignment horizontal="center" vertical="center"/>
    </xf>
    <xf numFmtId="0" fontId="50" fillId="4" borderId="3" xfId="2" applyFont="1" applyFill="1" applyBorder="1" applyAlignment="1">
      <alignment horizontal="left" vertical="center"/>
    </xf>
    <xf numFmtId="0" fontId="50" fillId="4" borderId="5" xfId="2" applyFont="1" applyFill="1" applyBorder="1" applyAlignment="1">
      <alignment horizontal="left" vertical="center"/>
    </xf>
    <xf numFmtId="3" fontId="50" fillId="4" borderId="2" xfId="3" applyNumberFormat="1" applyFont="1" applyFill="1" applyBorder="1" applyAlignment="1" applyProtection="1">
      <alignment horizontal="right" vertical="center"/>
    </xf>
    <xf numFmtId="3" fontId="40" fillId="0" borderId="2" xfId="2" applyNumberFormat="1" applyFont="1" applyBorder="1" applyAlignment="1">
      <alignment horizontal="left" vertical="center"/>
    </xf>
    <xf numFmtId="3" fontId="40" fillId="0" borderId="2" xfId="2" applyNumberFormat="1" applyFont="1" applyBorder="1" applyAlignment="1">
      <alignment horizontal="right" vertical="center"/>
    </xf>
    <xf numFmtId="3" fontId="60" fillId="0" borderId="2" xfId="2" applyNumberFormat="1" applyFont="1" applyBorder="1" applyAlignment="1">
      <alignment horizontal="left" vertical="center"/>
    </xf>
    <xf numFmtId="3" fontId="40" fillId="0" borderId="2" xfId="2" applyNumberFormat="1" applyFont="1" applyBorder="1" applyAlignment="1">
      <alignment vertical="center"/>
    </xf>
    <xf numFmtId="3" fontId="44" fillId="0" borderId="2" xfId="2" applyNumberFormat="1" applyFont="1" applyBorder="1" applyAlignment="1">
      <alignment horizontal="right" vertical="center"/>
    </xf>
    <xf numFmtId="0" fontId="50" fillId="4" borderId="2" xfId="2" applyFont="1" applyFill="1" applyBorder="1" applyAlignment="1">
      <alignment horizontal="center" vertical="center"/>
    </xf>
    <xf numFmtId="0" fontId="50" fillId="4" borderId="2" xfId="2" applyFont="1" applyFill="1" applyBorder="1" applyAlignment="1">
      <alignment horizontal="left" vertical="center"/>
    </xf>
    <xf numFmtId="0" fontId="51" fillId="7" borderId="2" xfId="2" applyFont="1" applyFill="1" applyBorder="1" applyAlignment="1">
      <alignment horizontal="center" vertical="center"/>
    </xf>
    <xf numFmtId="3" fontId="61" fillId="0" borderId="2" xfId="2" applyNumberFormat="1" applyFont="1" applyBorder="1" applyAlignment="1">
      <alignment vertical="center"/>
    </xf>
    <xf numFmtId="0" fontId="41" fillId="0" borderId="2" xfId="2" applyFont="1" applyBorder="1" applyAlignment="1">
      <alignment horizontal="center" vertical="center"/>
    </xf>
    <xf numFmtId="0" fontId="43" fillId="0" borderId="2" xfId="2" applyFont="1" applyBorder="1" applyAlignment="1">
      <alignment horizontal="left" vertical="center"/>
    </xf>
    <xf numFmtId="3" fontId="43" fillId="0" borderId="2" xfId="2" applyNumberFormat="1" applyFont="1" applyBorder="1" applyAlignment="1" applyProtection="1">
      <alignment horizontal="right" vertical="top"/>
      <protection locked="0"/>
    </xf>
    <xf numFmtId="0" fontId="33" fillId="7" borderId="2" xfId="2" applyFont="1" applyFill="1" applyBorder="1" applyAlignment="1">
      <alignment horizontal="right" vertical="center"/>
    </xf>
    <xf numFmtId="3" fontId="34" fillId="10" borderId="2" xfId="2" applyNumberFormat="1" applyFont="1" applyFill="1" applyBorder="1" applyAlignment="1">
      <alignment horizontal="right" vertical="center"/>
    </xf>
    <xf numFmtId="0" fontId="51" fillId="11" borderId="2" xfId="2" applyFont="1" applyFill="1" applyBorder="1" applyAlignment="1">
      <alignment horizontal="right" vertical="center"/>
    </xf>
    <xf numFmtId="0" fontId="51" fillId="10" borderId="2" xfId="2" applyFont="1" applyFill="1" applyBorder="1" applyAlignment="1">
      <alignment horizontal="left" vertical="center"/>
    </xf>
    <xf numFmtId="0" fontId="62" fillId="10" borderId="2" xfId="2" applyFont="1" applyFill="1" applyBorder="1" applyAlignment="1">
      <alignment horizontal="left" vertical="center"/>
    </xf>
    <xf numFmtId="0" fontId="40" fillId="0" borderId="0" xfId="2" applyFont="1" applyAlignment="1">
      <alignment horizontal="center"/>
    </xf>
    <xf numFmtId="0" fontId="40" fillId="0" borderId="0" xfId="2" applyFont="1"/>
    <xf numFmtId="0" fontId="33" fillId="3" borderId="7" xfId="2" applyFont="1" applyFill="1" applyBorder="1" applyAlignment="1">
      <alignment horizontal="center" vertical="center"/>
    </xf>
    <xf numFmtId="0" fontId="33" fillId="7" borderId="7" xfId="2" applyFont="1" applyFill="1" applyBorder="1" applyAlignment="1">
      <alignment horizontal="center" vertical="center"/>
    </xf>
    <xf numFmtId="0" fontId="33" fillId="3" borderId="7" xfId="2" applyFont="1" applyFill="1" applyBorder="1" applyAlignment="1">
      <alignment horizontal="center" vertical="center" wrapText="1"/>
    </xf>
    <xf numFmtId="0" fontId="33" fillId="3" borderId="7" xfId="1" applyFont="1" applyFill="1" applyBorder="1" applyAlignment="1">
      <alignment horizontal="center" vertical="center" wrapText="1"/>
    </xf>
    <xf numFmtId="0" fontId="33" fillId="7" borderId="2" xfId="2" applyFont="1" applyFill="1" applyBorder="1" applyAlignment="1">
      <alignment horizontal="center" vertical="center"/>
    </xf>
    <xf numFmtId="14" fontId="33" fillId="3" borderId="6" xfId="2" applyNumberFormat="1" applyFont="1" applyFill="1" applyBorder="1" applyAlignment="1">
      <alignment horizontal="center" vertical="center"/>
    </xf>
    <xf numFmtId="0" fontId="33" fillId="7" borderId="6" xfId="2" applyFont="1" applyFill="1" applyBorder="1" applyAlignment="1">
      <alignment horizontal="center" vertical="center"/>
    </xf>
    <xf numFmtId="0" fontId="50" fillId="10" borderId="6" xfId="2" applyFont="1" applyFill="1" applyBorder="1" applyAlignment="1">
      <alignment horizontal="center" vertical="center"/>
    </xf>
    <xf numFmtId="0" fontId="50" fillId="10" borderId="6" xfId="2" applyFont="1" applyFill="1" applyBorder="1" applyAlignment="1">
      <alignment horizontal="left" vertical="center"/>
    </xf>
    <xf numFmtId="0" fontId="40" fillId="0" borderId="2" xfId="2" applyFont="1" applyBorder="1" applyAlignment="1">
      <alignment horizontal="left" vertical="center"/>
    </xf>
    <xf numFmtId="3" fontId="40" fillId="0" borderId="2" xfId="3" applyNumberFormat="1" applyFont="1" applyBorder="1" applyAlignment="1" applyProtection="1">
      <alignment horizontal="right" vertical="center"/>
    </xf>
    <xf numFmtId="3" fontId="57" fillId="0" borderId="2" xfId="0" applyNumberFormat="1" applyFont="1" applyBorder="1" applyAlignment="1">
      <alignment horizontal="right" vertical="center"/>
    </xf>
    <xf numFmtId="3" fontId="44" fillId="0" borderId="2" xfId="2" applyNumberFormat="1" applyFont="1" applyBorder="1" applyAlignment="1">
      <alignment vertical="center"/>
    </xf>
    <xf numFmtId="3" fontId="56" fillId="0" borderId="2" xfId="2" applyNumberFormat="1" applyFont="1" applyBorder="1" applyAlignment="1">
      <alignment horizontal="left" vertical="center"/>
    </xf>
    <xf numFmtId="3" fontId="56" fillId="0" borderId="2" xfId="2" applyNumberFormat="1" applyFont="1" applyBorder="1" applyAlignment="1">
      <alignment horizontal="right" vertical="center"/>
    </xf>
    <xf numFmtId="3" fontId="63" fillId="0" borderId="2" xfId="2" applyNumberFormat="1" applyFont="1" applyBorder="1" applyAlignment="1">
      <alignment horizontal="left" vertical="center"/>
    </xf>
    <xf numFmtId="3" fontId="64" fillId="5" borderId="2" xfId="2" applyNumberFormat="1" applyFont="1" applyFill="1" applyBorder="1" applyAlignment="1">
      <alignment horizontal="right" vertical="center"/>
    </xf>
    <xf numFmtId="3" fontId="56" fillId="0" borderId="2" xfId="2" applyNumberFormat="1" applyFont="1" applyBorder="1" applyAlignment="1">
      <alignment vertical="center"/>
    </xf>
    <xf numFmtId="0" fontId="51" fillId="0" borderId="2" xfId="2" applyFont="1" applyBorder="1" applyAlignment="1" applyProtection="1">
      <alignment horizontal="left" vertical="center"/>
      <protection locked="0"/>
    </xf>
    <xf numFmtId="0" fontId="51" fillId="4" borderId="2" xfId="2" applyFont="1" applyFill="1" applyBorder="1" applyAlignment="1" applyProtection="1">
      <alignment horizontal="left" vertical="center"/>
      <protection locked="0"/>
    </xf>
    <xf numFmtId="0" fontId="50" fillId="4" borderId="2" xfId="2" applyFont="1" applyFill="1" applyBorder="1"/>
    <xf numFmtId="165" fontId="51" fillId="0" borderId="2" xfId="1" applyNumberFormat="1" applyFont="1" applyBorder="1" applyAlignment="1">
      <alignment horizontal="left"/>
    </xf>
    <xf numFmtId="0" fontId="50" fillId="4" borderId="2" xfId="2" applyFont="1" applyFill="1" applyBorder="1" applyAlignment="1">
      <alignment vertical="top"/>
    </xf>
    <xf numFmtId="3" fontId="51" fillId="4" borderId="2" xfId="2" applyNumberFormat="1" applyFont="1" applyFill="1" applyBorder="1" applyAlignment="1">
      <alignment vertical="center"/>
    </xf>
    <xf numFmtId="0" fontId="49" fillId="3" borderId="4" xfId="2" applyFont="1" applyFill="1" applyBorder="1"/>
    <xf numFmtId="4" fontId="36" fillId="3" borderId="4" xfId="2" applyNumberFormat="1" applyFont="1" applyFill="1" applyBorder="1" applyAlignment="1">
      <alignment vertical="center"/>
    </xf>
    <xf numFmtId="0" fontId="40" fillId="3" borderId="5" xfId="2" applyFont="1" applyFill="1" applyBorder="1"/>
    <xf numFmtId="3" fontId="50" fillId="10" borderId="2" xfId="3" applyNumberFormat="1" applyFont="1" applyFill="1" applyBorder="1" applyAlignment="1" applyProtection="1">
      <alignment horizontal="right" vertical="center" wrapText="1"/>
    </xf>
    <xf numFmtId="0" fontId="40" fillId="0" borderId="2" xfId="2" applyFont="1" applyBorder="1" applyAlignment="1">
      <alignment horizontal="center" vertical="center" wrapText="1"/>
    </xf>
    <xf numFmtId="0" fontId="40" fillId="0" borderId="2" xfId="2" applyFont="1" applyBorder="1" applyAlignment="1">
      <alignment horizontal="left" vertical="center" wrapText="1"/>
    </xf>
    <xf numFmtId="0" fontId="44" fillId="0" borderId="2" xfId="2" applyFont="1" applyBorder="1" applyAlignment="1">
      <alignment horizontal="center" vertical="center" wrapText="1"/>
    </xf>
    <xf numFmtId="0" fontId="44" fillId="0" borderId="2" xfId="2" applyFont="1" applyBorder="1" applyAlignment="1">
      <alignment horizontal="left" vertical="center" wrapText="1"/>
    </xf>
    <xf numFmtId="0" fontId="57" fillId="0" borderId="2" xfId="0" applyFont="1" applyBorder="1" applyAlignment="1">
      <alignment vertical="center" wrapText="1"/>
    </xf>
    <xf numFmtId="0" fontId="58" fillId="0" borderId="2" xfId="0" applyFont="1" applyBorder="1" applyAlignment="1">
      <alignment vertical="center" wrapText="1"/>
    </xf>
    <xf numFmtId="0" fontId="57" fillId="0" borderId="2" xfId="0" applyFont="1" applyBorder="1" applyAlignment="1">
      <alignment horizontal="left" vertical="center" wrapText="1"/>
    </xf>
    <xf numFmtId="0" fontId="51" fillId="10" borderId="2" xfId="2" applyFont="1" applyFill="1" applyBorder="1" applyAlignment="1">
      <alignment horizontal="left" vertical="center" wrapText="1"/>
    </xf>
    <xf numFmtId="0" fontId="51" fillId="10" borderId="2" xfId="2" applyFont="1" applyFill="1" applyBorder="1" applyAlignment="1" applyProtection="1">
      <alignment horizontal="left" vertical="center" wrapText="1"/>
      <protection locked="0"/>
    </xf>
    <xf numFmtId="0" fontId="50" fillId="4" borderId="2" xfId="2" applyFont="1" applyFill="1" applyBorder="1" applyAlignment="1">
      <alignment vertical="top" wrapText="1"/>
    </xf>
    <xf numFmtId="3" fontId="65" fillId="10" borderId="2" xfId="3" applyNumberFormat="1" applyFont="1" applyFill="1" applyBorder="1" applyAlignment="1" applyProtection="1">
      <alignment horizontal="right" vertical="center"/>
    </xf>
    <xf numFmtId="0" fontId="32" fillId="3" borderId="4" xfId="2" applyFont="1" applyFill="1" applyBorder="1" applyAlignment="1">
      <alignment horizontal="center"/>
    </xf>
    <xf numFmtId="0" fontId="51" fillId="0" borderId="2" xfId="2" applyFont="1" applyBorder="1" applyAlignment="1">
      <alignment horizontal="left" vertical="center"/>
    </xf>
    <xf numFmtId="3" fontId="51" fillId="10" borderId="2" xfId="2" applyNumberFormat="1" applyFont="1" applyFill="1" applyBorder="1" applyAlignment="1">
      <alignment horizontal="right" vertical="center"/>
    </xf>
    <xf numFmtId="0" fontId="34" fillId="0" borderId="2" xfId="2" applyFont="1" applyBorder="1" applyAlignment="1" applyProtection="1">
      <alignment horizontal="left" vertical="center"/>
      <protection locked="0"/>
    </xf>
    <xf numFmtId="0" fontId="51" fillId="10" borderId="2" xfId="2" applyFont="1" applyFill="1" applyBorder="1" applyAlignment="1" applyProtection="1">
      <alignment horizontal="left" vertical="center"/>
      <protection locked="0"/>
    </xf>
    <xf numFmtId="0" fontId="50" fillId="10" borderId="3" xfId="2" applyFont="1" applyFill="1" applyBorder="1" applyAlignment="1">
      <alignment horizontal="center" vertical="center"/>
    </xf>
    <xf numFmtId="0" fontId="56" fillId="0" borderId="6" xfId="0" applyFont="1" applyBorder="1" applyAlignment="1">
      <alignment horizontal="center" vertical="center"/>
    </xf>
    <xf numFmtId="3" fontId="56" fillId="0" borderId="6" xfId="2" applyNumberFormat="1" applyFont="1" applyBorder="1" applyAlignment="1">
      <alignment horizontal="left" vertical="center"/>
    </xf>
    <xf numFmtId="3" fontId="50" fillId="4" borderId="5" xfId="3" applyNumberFormat="1" applyFont="1" applyFill="1" applyBorder="1" applyAlignment="1" applyProtection="1">
      <alignment horizontal="right" vertical="center"/>
    </xf>
    <xf numFmtId="0" fontId="56" fillId="0" borderId="7" xfId="0" applyFont="1" applyBorder="1" applyAlignment="1">
      <alignment horizontal="center" vertical="center"/>
    </xf>
    <xf numFmtId="3" fontId="56" fillId="0" borderId="7" xfId="2" applyNumberFormat="1" applyFont="1" applyBorder="1" applyAlignment="1">
      <alignment vertical="center"/>
    </xf>
    <xf numFmtId="0" fontId="55" fillId="0" borderId="6" xfId="0" applyFont="1" applyBorder="1" applyAlignment="1">
      <alignment horizontal="center" vertical="center"/>
    </xf>
    <xf numFmtId="0" fontId="50" fillId="10" borderId="17" xfId="2" applyFont="1" applyFill="1" applyBorder="1" applyAlignment="1">
      <alignment horizontal="left" vertical="center"/>
    </xf>
    <xf numFmtId="0" fontId="50" fillId="10" borderId="18" xfId="2" applyFont="1" applyFill="1" applyBorder="1" applyAlignment="1">
      <alignment horizontal="left" vertical="center"/>
    </xf>
    <xf numFmtId="0" fontId="55" fillId="0" borderId="7" xfId="0" applyFont="1" applyBorder="1" applyAlignment="1">
      <alignment horizontal="center" vertical="center"/>
    </xf>
    <xf numFmtId="0" fontId="50" fillId="4" borderId="17" xfId="2" applyFont="1" applyFill="1" applyBorder="1" applyAlignment="1">
      <alignment horizontal="left" vertical="center"/>
    </xf>
    <xf numFmtId="0" fontId="50" fillId="4" borderId="18" xfId="2" applyFont="1" applyFill="1" applyBorder="1" applyAlignment="1">
      <alignment horizontal="left" vertical="center"/>
    </xf>
    <xf numFmtId="0" fontId="32" fillId="3" borderId="2" xfId="2" applyFont="1" applyFill="1" applyBorder="1" applyAlignment="1">
      <alignment horizontal="center" vertical="center"/>
    </xf>
    <xf numFmtId="0" fontId="50" fillId="10" borderId="6" xfId="2" applyFont="1" applyFill="1" applyBorder="1" applyAlignment="1">
      <alignment horizontal="center" vertical="center" wrapText="1"/>
    </xf>
    <xf numFmtId="3" fontId="57" fillId="0" borderId="2" xfId="0" applyNumberFormat="1" applyFont="1" applyBorder="1" applyAlignment="1">
      <alignment horizontal="right" vertical="center" wrapText="1"/>
    </xf>
    <xf numFmtId="4" fontId="66" fillId="3" borderId="3" xfId="2" applyNumberFormat="1" applyFont="1" applyFill="1" applyBorder="1" applyAlignment="1">
      <alignment vertical="center"/>
    </xf>
    <xf numFmtId="0" fontId="67" fillId="3" borderId="4" xfId="2" applyFont="1" applyFill="1" applyBorder="1" applyAlignment="1">
      <alignment horizontal="left"/>
    </xf>
    <xf numFmtId="0" fontId="68" fillId="3" borderId="4" xfId="2" applyFont="1" applyFill="1" applyBorder="1" applyAlignment="1">
      <alignment horizontal="left"/>
    </xf>
    <xf numFmtId="0" fontId="56" fillId="3" borderId="4" xfId="2" applyFont="1" applyFill="1" applyBorder="1"/>
    <xf numFmtId="0" fontId="65" fillId="3" borderId="4" xfId="2" applyFont="1" applyFill="1" applyBorder="1" applyAlignment="1">
      <alignment horizontal="center"/>
    </xf>
    <xf numFmtId="0" fontId="69" fillId="3" borderId="4" xfId="2" applyFont="1" applyFill="1" applyBorder="1"/>
    <xf numFmtId="3" fontId="70" fillId="3" borderId="5" xfId="2" applyNumberFormat="1" applyFont="1" applyFill="1" applyBorder="1" applyAlignment="1" applyProtection="1">
      <alignment horizontal="right" vertical="top"/>
      <protection locked="0"/>
    </xf>
    <xf numFmtId="3" fontId="3" fillId="0" borderId="2" xfId="2" applyNumberFormat="1" applyFont="1" applyBorder="1" applyAlignment="1" applyProtection="1">
      <alignment horizontal="right" vertical="center"/>
      <protection locked="0"/>
    </xf>
    <xf numFmtId="3" fontId="25" fillId="0" borderId="2" xfId="2" applyNumberFormat="1" applyFont="1" applyBorder="1" applyAlignment="1" applyProtection="1">
      <alignment horizontal="right" vertical="top"/>
      <protection locked="0"/>
    </xf>
    <xf numFmtId="0" fontId="14" fillId="0" borderId="0" xfId="2" applyFont="1" applyAlignment="1" applyProtection="1">
      <alignment horizontal="left" vertical="center"/>
      <protection locked="0"/>
    </xf>
    <xf numFmtId="4" fontId="66" fillId="0" borderId="0" xfId="2" applyNumberFormat="1" applyFont="1" applyAlignment="1">
      <alignment vertical="center"/>
    </xf>
    <xf numFmtId="0" fontId="68" fillId="0" borderId="0" xfId="2" applyFont="1" applyAlignment="1">
      <alignment horizontal="center" vertical="center"/>
    </xf>
    <xf numFmtId="0" fontId="71" fillId="0" borderId="0" xfId="2" applyFont="1" applyAlignment="1" applyProtection="1">
      <alignment horizontal="left" vertical="center"/>
      <protection locked="0"/>
    </xf>
    <xf numFmtId="0" fontId="72" fillId="0" borderId="0" xfId="2" applyFont="1" applyAlignment="1">
      <alignment horizontal="center" vertical="center"/>
    </xf>
    <xf numFmtId="0" fontId="73" fillId="0" borderId="0" xfId="2" applyFont="1" applyAlignment="1" applyProtection="1">
      <alignment horizontal="left" vertical="center"/>
      <protection locked="0"/>
    </xf>
    <xf numFmtId="3" fontId="50" fillId="13" borderId="2" xfId="3" applyNumberFormat="1" applyFont="1" applyFill="1" applyBorder="1" applyAlignment="1" applyProtection="1">
      <alignment horizontal="right" vertical="center"/>
    </xf>
    <xf numFmtId="3" fontId="44" fillId="2" borderId="2" xfId="2" applyNumberFormat="1" applyFont="1" applyFill="1" applyBorder="1" applyAlignment="1">
      <alignment vertical="center"/>
    </xf>
    <xf numFmtId="3" fontId="57" fillId="2" borderId="2" xfId="0" applyNumberFormat="1" applyFont="1" applyFill="1" applyBorder="1" applyAlignment="1">
      <alignment horizontal="right" vertical="center"/>
    </xf>
    <xf numFmtId="3" fontId="44" fillId="2" borderId="2" xfId="3" applyNumberFormat="1" applyFont="1" applyFill="1" applyBorder="1" applyAlignment="1" applyProtection="1">
      <alignment horizontal="right" vertical="center"/>
    </xf>
    <xf numFmtId="3" fontId="51" fillId="10" borderId="2" xfId="1" applyNumberFormat="1" applyFont="1" applyFill="1" applyBorder="1" applyAlignment="1">
      <alignment horizontal="right" vertical="center"/>
    </xf>
    <xf numFmtId="3" fontId="70" fillId="3" borderId="5" xfId="2" applyNumberFormat="1" applyFont="1" applyFill="1" applyBorder="1" applyAlignment="1" applyProtection="1">
      <alignment horizontal="right" vertical="top" indent="1"/>
      <protection locked="0"/>
    </xf>
    <xf numFmtId="0" fontId="74" fillId="0" borderId="3" xfId="2" applyFont="1" applyBorder="1"/>
    <xf numFmtId="0" fontId="74" fillId="0" borderId="4" xfId="2" applyFont="1" applyBorder="1"/>
    <xf numFmtId="0" fontId="56" fillId="0" borderId="4" xfId="2" applyFont="1" applyBorder="1"/>
    <xf numFmtId="3" fontId="70" fillId="0" borderId="5" xfId="2" applyNumberFormat="1" applyFont="1" applyBorder="1" applyAlignment="1" applyProtection="1">
      <alignment horizontal="right" vertical="top" indent="1"/>
      <protection locked="0"/>
    </xf>
    <xf numFmtId="0" fontId="51" fillId="0" borderId="0" xfId="2" applyFont="1" applyAlignment="1">
      <alignment horizontal="center" vertical="center"/>
    </xf>
    <xf numFmtId="3" fontId="40" fillId="2" borderId="2" xfId="2" applyNumberFormat="1" applyFont="1" applyFill="1" applyBorder="1" applyAlignment="1" applyProtection="1">
      <alignment vertical="center"/>
      <protection locked="0"/>
    </xf>
    <xf numFmtId="0" fontId="62" fillId="0" borderId="0" xfId="2" applyFont="1" applyAlignment="1" applyProtection="1">
      <alignment horizontal="left" vertical="center"/>
      <protection locked="0"/>
    </xf>
    <xf numFmtId="0" fontId="51" fillId="0" borderId="2" xfId="2" applyFont="1" applyBorder="1" applyAlignment="1" applyProtection="1">
      <alignment horizontal="left" vertical="center" wrapText="1"/>
      <protection locked="0"/>
    </xf>
    <xf numFmtId="0" fontId="35" fillId="0" borderId="2" xfId="2" applyFont="1" applyBorder="1"/>
    <xf numFmtId="3" fontId="54" fillId="2" borderId="2" xfId="2" applyNumberFormat="1" applyFont="1" applyFill="1" applyBorder="1" applyAlignment="1" applyProtection="1">
      <alignment horizontal="right" vertical="top"/>
      <protection locked="0"/>
    </xf>
    <xf numFmtId="0" fontId="75" fillId="0" borderId="0" xfId="2" applyFont="1"/>
    <xf numFmtId="0" fontId="51" fillId="0" borderId="0" xfId="2" applyFont="1" applyAlignment="1">
      <alignment horizontal="center" vertical="center" wrapText="1"/>
    </xf>
    <xf numFmtId="0" fontId="30" fillId="6" borderId="0" xfId="5" applyFont="1" applyFill="1"/>
    <xf numFmtId="0" fontId="33" fillId="3" borderId="5" xfId="2" applyFont="1" applyFill="1" applyBorder="1" applyAlignment="1">
      <alignment horizontal="center" vertical="center" wrapText="1"/>
    </xf>
    <xf numFmtId="3" fontId="44" fillId="0" borderId="2" xfId="2" applyNumberFormat="1" applyFont="1" applyBorder="1" applyAlignment="1">
      <alignment vertical="center" wrapText="1"/>
    </xf>
    <xf numFmtId="3" fontId="44" fillId="0" borderId="2" xfId="3" applyNumberFormat="1" applyFont="1" applyBorder="1" applyAlignment="1" applyProtection="1">
      <alignment horizontal="right" vertical="center" wrapText="1"/>
    </xf>
    <xf numFmtId="3" fontId="50" fillId="4" borderId="2" xfId="3" applyNumberFormat="1" applyFont="1" applyFill="1" applyBorder="1" applyAlignment="1" applyProtection="1">
      <alignment horizontal="right" vertical="center" wrapText="1"/>
    </xf>
    <xf numFmtId="3" fontId="8" fillId="0" borderId="10" xfId="3" applyNumberFormat="1" applyFont="1" applyBorder="1" applyAlignment="1" applyProtection="1">
      <alignment horizontal="right" vertical="center" wrapText="1"/>
    </xf>
    <xf numFmtId="3" fontId="8" fillId="0" borderId="10" xfId="3" applyNumberFormat="1" applyFont="1" applyFill="1" applyBorder="1" applyAlignment="1" applyProtection="1">
      <alignment horizontal="right" vertical="center" wrapText="1"/>
    </xf>
    <xf numFmtId="3" fontId="8" fillId="0" borderId="0" xfId="3" applyNumberFormat="1" applyFont="1" applyBorder="1" applyAlignment="1" applyProtection="1">
      <alignment horizontal="right" vertical="center" wrapText="1"/>
    </xf>
    <xf numFmtId="3" fontId="8" fillId="0" borderId="0" xfId="3" applyNumberFormat="1" applyFont="1" applyFill="1" applyBorder="1" applyAlignment="1" applyProtection="1">
      <alignment horizontal="right" vertical="center" wrapText="1"/>
    </xf>
    <xf numFmtId="3" fontId="8" fillId="0" borderId="9" xfId="3" applyNumberFormat="1" applyFont="1" applyBorder="1" applyAlignment="1" applyProtection="1">
      <alignment horizontal="right" vertical="center" wrapText="1"/>
    </xf>
    <xf numFmtId="3" fontId="8" fillId="0" borderId="9" xfId="3" applyNumberFormat="1" applyFont="1" applyFill="1" applyBorder="1" applyAlignment="1" applyProtection="1">
      <alignment horizontal="right" vertical="center" wrapText="1"/>
    </xf>
    <xf numFmtId="0" fontId="56" fillId="3" borderId="4" xfId="2" applyFont="1" applyFill="1" applyBorder="1" applyAlignment="1">
      <alignment wrapText="1"/>
    </xf>
    <xf numFmtId="0" fontId="65" fillId="3" borderId="4" xfId="2" applyFont="1" applyFill="1" applyBorder="1" applyAlignment="1">
      <alignment horizontal="center" wrapText="1"/>
    </xf>
    <xf numFmtId="0" fontId="69" fillId="3" borderId="4" xfId="2" applyFont="1" applyFill="1" applyBorder="1" applyAlignment="1">
      <alignment wrapText="1"/>
    </xf>
    <xf numFmtId="0" fontId="56" fillId="0" borderId="4" xfId="2" applyFont="1" applyBorder="1" applyAlignment="1">
      <alignment wrapText="1"/>
    </xf>
    <xf numFmtId="3" fontId="46" fillId="0" borderId="2" xfId="2" applyNumberFormat="1" applyFont="1" applyBorder="1" applyAlignment="1" applyProtection="1">
      <alignment horizontal="right" vertical="top" wrapText="1"/>
      <protection locked="0"/>
    </xf>
    <xf numFmtId="3" fontId="54" fillId="0" borderId="2" xfId="2" applyNumberFormat="1" applyFont="1" applyBorder="1" applyAlignment="1" applyProtection="1">
      <alignment horizontal="right" vertical="top" wrapText="1"/>
      <protection locked="0"/>
    </xf>
    <xf numFmtId="4" fontId="8" fillId="0" borderId="0" xfId="2" applyNumberFormat="1" applyFont="1" applyAlignment="1">
      <alignment vertical="center" wrapText="1"/>
    </xf>
    <xf numFmtId="3" fontId="8" fillId="0" borderId="0" xfId="2" applyNumberFormat="1" applyFont="1" applyAlignment="1">
      <alignment horizontal="center" vertical="center" wrapText="1"/>
    </xf>
    <xf numFmtId="3" fontId="9" fillId="0" borderId="0" xfId="2" applyNumberFormat="1" applyFont="1" applyAlignment="1">
      <alignment horizontal="center" vertical="center" wrapText="1"/>
    </xf>
    <xf numFmtId="4" fontId="9" fillId="0" borderId="0" xfId="2" applyNumberFormat="1" applyFont="1" applyAlignment="1">
      <alignment vertical="center" wrapText="1"/>
    </xf>
    <xf numFmtId="3" fontId="6" fillId="0" borderId="0" xfId="2" applyNumberFormat="1" applyFont="1" applyAlignment="1">
      <alignment horizontal="center" vertical="center" wrapText="1"/>
    </xf>
    <xf numFmtId="0" fontId="5" fillId="0" borderId="0" xfId="2" applyFont="1" applyAlignment="1">
      <alignment horizontal="center" wrapText="1"/>
    </xf>
    <xf numFmtId="3" fontId="18" fillId="0" borderId="0" xfId="2" applyNumberFormat="1" applyFont="1" applyAlignment="1">
      <alignment vertical="center" wrapText="1"/>
    </xf>
    <xf numFmtId="3" fontId="2" fillId="0" borderId="0" xfId="2" applyNumberFormat="1" applyFont="1" applyAlignment="1" applyProtection="1">
      <alignment horizontal="right" vertical="top" wrapText="1"/>
      <protection locked="0"/>
    </xf>
    <xf numFmtId="3" fontId="12" fillId="0" borderId="0" xfId="2" applyNumberFormat="1" applyFont="1" applyAlignment="1" applyProtection="1">
      <alignment horizontal="right" vertical="top" wrapText="1"/>
      <protection locked="0"/>
    </xf>
    <xf numFmtId="3" fontId="14" fillId="0" borderId="0" xfId="2" applyNumberFormat="1" applyFont="1" applyAlignment="1">
      <alignment vertical="center" wrapText="1"/>
    </xf>
    <xf numFmtId="3" fontId="14" fillId="0" borderId="0" xfId="2" applyNumberFormat="1" applyFont="1" applyAlignment="1">
      <alignment horizontal="left" vertical="center" wrapText="1"/>
    </xf>
    <xf numFmtId="4" fontId="15" fillId="0" borderId="0" xfId="2" applyNumberFormat="1" applyFont="1" applyAlignment="1">
      <alignment vertical="center" wrapText="1"/>
    </xf>
    <xf numFmtId="3" fontId="15" fillId="0" borderId="0" xfId="2" applyNumberFormat="1" applyFont="1" applyAlignment="1">
      <alignment horizontal="center" vertical="center" wrapText="1"/>
    </xf>
    <xf numFmtId="4" fontId="13" fillId="0" borderId="0" xfId="2" applyNumberFormat="1" applyFont="1" applyAlignment="1">
      <alignment vertical="center" wrapText="1"/>
    </xf>
    <xf numFmtId="3" fontId="13" fillId="0" borderId="0" xfId="2" applyNumberFormat="1" applyFont="1" applyAlignment="1">
      <alignment horizontal="center" vertical="center" wrapText="1"/>
    </xf>
    <xf numFmtId="3" fontId="24" fillId="0" borderId="0" xfId="2" applyNumberFormat="1" applyFont="1" applyAlignment="1">
      <alignment horizontal="center" vertical="center" wrapText="1"/>
    </xf>
    <xf numFmtId="4" fontId="77" fillId="0" borderId="0" xfId="2" applyNumberFormat="1" applyFont="1" applyAlignment="1">
      <alignment vertical="center"/>
    </xf>
    <xf numFmtId="0" fontId="32" fillId="4" borderId="2" xfId="2" applyFont="1" applyFill="1" applyBorder="1" applyAlignment="1">
      <alignment vertical="top" wrapText="1"/>
    </xf>
    <xf numFmtId="0" fontId="33" fillId="4" borderId="2" xfId="2" applyFont="1" applyFill="1" applyBorder="1" applyAlignment="1" applyProtection="1">
      <alignment horizontal="left" vertical="center" wrapText="1"/>
      <protection locked="0"/>
    </xf>
    <xf numFmtId="165" fontId="76" fillId="14" borderId="3" xfId="2" applyNumberFormat="1" applyFont="1" applyFill="1" applyBorder="1" applyAlignment="1">
      <alignment horizontal="centerContinuous" vertical="center"/>
    </xf>
    <xf numFmtId="165" fontId="76" fillId="14" borderId="4" xfId="2" applyNumberFormat="1" applyFont="1" applyFill="1" applyBorder="1" applyAlignment="1">
      <alignment horizontal="centerContinuous" vertical="center"/>
    </xf>
    <xf numFmtId="165" fontId="76" fillId="14" borderId="5" xfId="2" applyNumberFormat="1" applyFont="1" applyFill="1" applyBorder="1" applyAlignment="1">
      <alignment horizontal="centerContinuous" vertical="center"/>
    </xf>
    <xf numFmtId="165" fontId="76" fillId="14" borderId="14" xfId="2" applyNumberFormat="1" applyFont="1" applyFill="1" applyBorder="1" applyAlignment="1">
      <alignment horizontal="centerContinuous" vertical="center"/>
    </xf>
    <xf numFmtId="165" fontId="76" fillId="14" borderId="10" xfId="2" applyNumberFormat="1" applyFont="1" applyFill="1" applyBorder="1" applyAlignment="1">
      <alignment horizontal="centerContinuous" vertical="center"/>
    </xf>
    <xf numFmtId="165" fontId="5" fillId="14" borderId="10" xfId="2" applyNumberFormat="1" applyFont="1" applyFill="1" applyBorder="1" applyAlignment="1">
      <alignment horizontal="centerContinuous" vertical="center"/>
    </xf>
    <xf numFmtId="165" fontId="5" fillId="14" borderId="4" xfId="2" applyNumberFormat="1" applyFont="1" applyFill="1" applyBorder="1" applyAlignment="1">
      <alignment horizontal="centerContinuous" vertical="center"/>
    </xf>
    <xf numFmtId="165" fontId="5" fillId="14" borderId="5" xfId="2" applyNumberFormat="1" applyFont="1" applyFill="1" applyBorder="1" applyAlignment="1">
      <alignment horizontal="centerContinuous" vertical="center"/>
    </xf>
    <xf numFmtId="165" fontId="76" fillId="14" borderId="4" xfId="2" applyNumberFormat="1" applyFont="1" applyFill="1" applyBorder="1" applyAlignment="1">
      <alignment horizontal="centerContinuous" vertical="center" wrapText="1"/>
    </xf>
    <xf numFmtId="0" fontId="44" fillId="0" borderId="14" xfId="2" applyFont="1" applyBorder="1" applyAlignment="1">
      <alignment horizontal="right" vertical="center"/>
    </xf>
    <xf numFmtId="0" fontId="43" fillId="0" borderId="0" xfId="2" applyFont="1" applyAlignment="1">
      <alignment horizontal="left" vertical="center"/>
    </xf>
    <xf numFmtId="0" fontId="44" fillId="0" borderId="11" xfId="2" applyFont="1" applyBorder="1" applyAlignment="1">
      <alignment horizontal="right" vertical="center"/>
    </xf>
    <xf numFmtId="0" fontId="44" fillId="0" borderId="13" xfId="2" applyFont="1" applyBorder="1" applyAlignment="1">
      <alignment horizontal="right" vertical="center"/>
    </xf>
    <xf numFmtId="0" fontId="43" fillId="0" borderId="9" xfId="2" applyFont="1" applyBorder="1" applyAlignment="1">
      <alignment horizontal="left" vertical="center"/>
    </xf>
    <xf numFmtId="0" fontId="43" fillId="0" borderId="10" xfId="2" applyFont="1" applyBorder="1" applyAlignment="1">
      <alignment horizontal="left" vertical="center"/>
    </xf>
    <xf numFmtId="1" fontId="27" fillId="0" borderId="0" xfId="6" applyNumberFormat="1" applyFont="1" applyAlignment="1" applyProtection="1">
      <alignment horizontal="center" vertical="center"/>
      <protection hidden="1"/>
    </xf>
    <xf numFmtId="0" fontId="27" fillId="0" borderId="0" xfId="6" applyFont="1" applyAlignment="1" applyProtection="1">
      <alignment wrapText="1"/>
      <protection hidden="1"/>
    </xf>
    <xf numFmtId="0" fontId="27" fillId="0" borderId="0" xfId="6" applyFont="1" applyAlignment="1" applyProtection="1">
      <alignment vertical="center" wrapText="1"/>
      <protection hidden="1"/>
    </xf>
    <xf numFmtId="1" fontId="27" fillId="0" borderId="0" xfId="6" applyNumberFormat="1" applyFont="1" applyAlignment="1" applyProtection="1">
      <alignment horizontal="center"/>
      <protection hidden="1"/>
    </xf>
    <xf numFmtId="0" fontId="29" fillId="12" borderId="16" xfId="6" applyFont="1" applyFill="1" applyBorder="1" applyAlignment="1" applyProtection="1">
      <alignment horizontal="center" vertical="center" wrapText="1"/>
      <protection hidden="1"/>
    </xf>
    <xf numFmtId="1" fontId="27" fillId="0" borderId="16" xfId="6" applyNumberFormat="1" applyFont="1" applyBorder="1" applyAlignment="1" applyProtection="1">
      <alignment horizontal="center" vertical="center"/>
      <protection locked="0"/>
    </xf>
    <xf numFmtId="3" fontId="52" fillId="0" borderId="2" xfId="2" applyNumberFormat="1" applyFont="1" applyBorder="1" applyAlignment="1">
      <alignment horizontal="right" vertical="top"/>
    </xf>
    <xf numFmtId="3" fontId="34" fillId="10" borderId="2" xfId="2" applyNumberFormat="1" applyFont="1" applyFill="1" applyBorder="1" applyAlignment="1">
      <alignment horizontal="right" vertical="top"/>
    </xf>
    <xf numFmtId="3" fontId="33" fillId="10" borderId="2" xfId="2" applyNumberFormat="1" applyFont="1" applyFill="1" applyBorder="1" applyAlignment="1">
      <alignment vertical="center"/>
    </xf>
    <xf numFmtId="3" fontId="46" fillId="0" borderId="2" xfId="2" applyNumberFormat="1" applyFont="1" applyBorder="1" applyAlignment="1">
      <alignment horizontal="right" vertical="top"/>
    </xf>
    <xf numFmtId="3" fontId="33" fillId="4" borderId="2" xfId="2" applyNumberFormat="1" applyFont="1" applyFill="1" applyBorder="1" applyAlignment="1">
      <alignment vertical="center"/>
    </xf>
    <xf numFmtId="3" fontId="33" fillId="4" borderId="2" xfId="2" applyNumberFormat="1" applyFont="1" applyFill="1" applyBorder="1" applyAlignment="1">
      <alignment horizontal="right" vertical="center"/>
    </xf>
    <xf numFmtId="3" fontId="44" fillId="0" borderId="2" xfId="2" applyNumberFormat="1" applyFont="1" applyBorder="1"/>
    <xf numFmtId="3" fontId="44" fillId="0" borderId="2" xfId="2" applyNumberFormat="1" applyFont="1" applyBorder="1" applyProtection="1">
      <protection locked="0"/>
    </xf>
    <xf numFmtId="3" fontId="40" fillId="0" borderId="2" xfId="2" applyNumberFormat="1" applyFont="1" applyBorder="1" applyAlignment="1" applyProtection="1">
      <alignment horizontal="right"/>
      <protection locked="0"/>
    </xf>
    <xf numFmtId="3" fontId="40" fillId="10" borderId="2" xfId="2" applyNumberFormat="1" applyFont="1" applyFill="1" applyBorder="1" applyAlignment="1">
      <alignment vertical="center"/>
    </xf>
    <xf numFmtId="3" fontId="34" fillId="4" borderId="2" xfId="2" applyNumberFormat="1" applyFont="1" applyFill="1" applyBorder="1" applyAlignment="1">
      <alignment vertical="center"/>
    </xf>
    <xf numFmtId="3" fontId="40" fillId="0" borderId="2" xfId="3" applyNumberFormat="1" applyFont="1" applyBorder="1" applyAlignment="1" applyProtection="1">
      <alignment horizontal="right" vertical="center"/>
      <protection locked="0"/>
    </xf>
    <xf numFmtId="3" fontId="59" fillId="5" borderId="2" xfId="0" applyNumberFormat="1" applyFont="1" applyFill="1" applyBorder="1" applyAlignment="1" applyProtection="1">
      <alignment vertical="center"/>
      <protection locked="0"/>
    </xf>
    <xf numFmtId="3" fontId="59" fillId="5" borderId="2" xfId="0" applyNumberFormat="1" applyFont="1" applyFill="1" applyBorder="1" applyAlignment="1" applyProtection="1">
      <alignment horizontal="right" vertical="center"/>
      <protection locked="0"/>
    </xf>
    <xf numFmtId="3" fontId="59" fillId="5" borderId="2" xfId="3" applyNumberFormat="1" applyFont="1" applyFill="1" applyBorder="1" applyAlignment="1" applyProtection="1">
      <alignment horizontal="right" vertical="center"/>
      <protection locked="0"/>
    </xf>
    <xf numFmtId="3" fontId="40" fillId="0" borderId="2" xfId="0" applyNumberFormat="1" applyFont="1" applyBorder="1" applyAlignment="1" applyProtection="1">
      <alignment horizontal="right" vertical="center"/>
      <protection locked="0"/>
    </xf>
    <xf numFmtId="3" fontId="59" fillId="5" borderId="2" xfId="2" applyNumberFormat="1" applyFont="1" applyFill="1" applyBorder="1" applyAlignment="1" applyProtection="1">
      <alignment horizontal="right" vertical="center"/>
      <protection locked="0"/>
    </xf>
    <xf numFmtId="3" fontId="59" fillId="5" borderId="2" xfId="1" applyNumberFormat="1" applyFont="1" applyFill="1" applyBorder="1" applyAlignment="1" applyProtection="1">
      <alignment vertical="center"/>
      <protection locked="0"/>
    </xf>
    <xf numFmtId="3" fontId="59" fillId="5" borderId="2" xfId="1" applyNumberFormat="1" applyFont="1" applyFill="1" applyBorder="1" applyAlignment="1" applyProtection="1">
      <alignment horizontal="right" vertical="center"/>
      <protection locked="0"/>
    </xf>
    <xf numFmtId="3" fontId="40" fillId="0" borderId="2" xfId="3" applyNumberFormat="1" applyFont="1" applyFill="1" applyBorder="1" applyAlignment="1" applyProtection="1">
      <alignment horizontal="right" vertical="center"/>
      <protection locked="0"/>
    </xf>
    <xf numFmtId="3" fontId="56" fillId="0" borderId="2" xfId="2" applyNumberFormat="1" applyFont="1" applyBorder="1" applyAlignment="1" applyProtection="1">
      <alignment horizontal="right" vertical="center"/>
      <protection locked="0"/>
    </xf>
    <xf numFmtId="3" fontId="56" fillId="0" borderId="2" xfId="1" applyNumberFormat="1" applyFont="1" applyBorder="1" applyAlignment="1" applyProtection="1">
      <alignment horizontal="right" vertical="center"/>
      <protection locked="0"/>
    </xf>
    <xf numFmtId="3" fontId="64" fillId="5" borderId="2" xfId="2" applyNumberFormat="1" applyFont="1" applyFill="1" applyBorder="1" applyAlignment="1" applyProtection="1">
      <alignment horizontal="right" vertical="center"/>
      <protection locked="0"/>
    </xf>
    <xf numFmtId="3" fontId="64" fillId="5" borderId="2" xfId="3" applyNumberFormat="1" applyFont="1" applyFill="1" applyBorder="1" applyAlignment="1" applyProtection="1">
      <alignment horizontal="right" vertical="center"/>
      <protection locked="0"/>
    </xf>
    <xf numFmtId="0" fontId="40" fillId="6" borderId="2" xfId="2" applyFont="1" applyFill="1" applyBorder="1" applyAlignment="1">
      <alignment horizontal="left" vertical="center"/>
    </xf>
    <xf numFmtId="3" fontId="40" fillId="8" borderId="2" xfId="2" applyNumberFormat="1" applyFont="1" applyFill="1" applyBorder="1" applyAlignment="1">
      <alignment vertical="center"/>
    </xf>
    <xf numFmtId="0" fontId="50" fillId="10" borderId="3" xfId="2" applyFont="1" applyFill="1" applyBorder="1" applyAlignment="1">
      <alignment horizontal="left" vertical="center"/>
    </xf>
    <xf numFmtId="0" fontId="50" fillId="10" borderId="5" xfId="2" applyFont="1" applyFill="1" applyBorder="1" applyAlignment="1">
      <alignment horizontal="left" vertical="center"/>
    </xf>
    <xf numFmtId="3" fontId="40" fillId="8" borderId="2" xfId="2" applyNumberFormat="1" applyFont="1" applyFill="1" applyBorder="1" applyAlignment="1">
      <alignment horizontal="right" vertical="center"/>
    </xf>
    <xf numFmtId="3" fontId="34" fillId="10" borderId="2" xfId="2" applyNumberFormat="1" applyFont="1" applyFill="1" applyBorder="1" applyAlignment="1">
      <alignment vertical="center"/>
    </xf>
    <xf numFmtId="3" fontId="51" fillId="10" borderId="2" xfId="2" applyNumberFormat="1" applyFont="1" applyFill="1" applyBorder="1" applyAlignment="1">
      <alignment vertical="center"/>
    </xf>
    <xf numFmtId="0" fontId="34" fillId="4" borderId="2" xfId="2" applyFont="1" applyFill="1" applyBorder="1" applyAlignment="1">
      <alignment horizontal="right" vertical="center"/>
    </xf>
    <xf numFmtId="0" fontId="51" fillId="4" borderId="2" xfId="2" applyFont="1" applyFill="1" applyBorder="1" applyAlignment="1">
      <alignment horizontal="right" vertical="center"/>
    </xf>
    <xf numFmtId="3" fontId="33" fillId="0" borderId="2" xfId="2" applyNumberFormat="1" applyFont="1" applyBorder="1" applyAlignment="1">
      <alignment horizontal="right" vertical="center"/>
    </xf>
    <xf numFmtId="3" fontId="34" fillId="10" borderId="2" xfId="2" applyNumberFormat="1" applyFont="1" applyFill="1" applyBorder="1" applyAlignment="1">
      <alignment horizontal="right" vertical="center" wrapText="1"/>
    </xf>
    <xf numFmtId="3" fontId="51" fillId="10" borderId="2" xfId="2" applyNumberFormat="1" applyFont="1" applyFill="1" applyBorder="1" applyAlignment="1">
      <alignment horizontal="right" vertical="center" wrapText="1"/>
    </xf>
    <xf numFmtId="3" fontId="40" fillId="0" borderId="2" xfId="2" applyNumberFormat="1" applyFont="1" applyBorder="1" applyAlignment="1">
      <alignment horizontal="right" vertical="center" wrapText="1"/>
    </xf>
    <xf numFmtId="0" fontId="40" fillId="6" borderId="2" xfId="2" applyFont="1" applyFill="1" applyBorder="1" applyAlignment="1">
      <alignment horizontal="left" vertical="center" wrapText="1"/>
    </xf>
    <xf numFmtId="3" fontId="40" fillId="8" borderId="2" xfId="2" applyNumberFormat="1" applyFont="1" applyFill="1" applyBorder="1" applyAlignment="1">
      <alignment horizontal="right" vertical="center" wrapText="1"/>
    </xf>
    <xf numFmtId="3" fontId="40" fillId="8" borderId="2" xfId="2" applyNumberFormat="1" applyFont="1" applyFill="1" applyBorder="1" applyAlignment="1">
      <alignment vertical="center" wrapText="1"/>
    </xf>
    <xf numFmtId="3" fontId="40" fillId="0" borderId="2" xfId="2" applyNumberFormat="1" applyFont="1" applyBorder="1" applyAlignment="1">
      <alignment vertical="center" wrapText="1"/>
    </xf>
    <xf numFmtId="0" fontId="40" fillId="0" borderId="2" xfId="2" applyFont="1" applyBorder="1" applyAlignment="1">
      <alignment vertical="center" wrapText="1"/>
    </xf>
    <xf numFmtId="3" fontId="46" fillId="0" borderId="2" xfId="2" applyNumberFormat="1" applyFont="1" applyBorder="1" applyAlignment="1">
      <alignment horizontal="right" vertical="top" indent="1"/>
    </xf>
    <xf numFmtId="3" fontId="34" fillId="10" borderId="2" xfId="2" applyNumberFormat="1" applyFont="1" applyFill="1" applyBorder="1" applyAlignment="1">
      <alignment vertical="center" wrapText="1"/>
    </xf>
    <xf numFmtId="3" fontId="51" fillId="10" borderId="2" xfId="2" applyNumberFormat="1" applyFont="1" applyFill="1" applyBorder="1" applyAlignment="1">
      <alignment vertical="center" wrapText="1"/>
    </xf>
    <xf numFmtId="3" fontId="3" fillId="4" borderId="2" xfId="2" applyNumberFormat="1" applyFont="1" applyFill="1" applyBorder="1" applyAlignment="1">
      <alignment vertical="center" wrapText="1"/>
    </xf>
    <xf numFmtId="3" fontId="5" fillId="4" borderId="2" xfId="2" applyNumberFormat="1" applyFont="1" applyFill="1" applyBorder="1" applyAlignment="1">
      <alignment vertical="center" wrapText="1"/>
    </xf>
    <xf numFmtId="0" fontId="3" fillId="4" borderId="2" xfId="2" applyFont="1" applyFill="1" applyBorder="1" applyAlignment="1">
      <alignment horizontal="right" vertical="center" wrapText="1"/>
    </xf>
    <xf numFmtId="0" fontId="5" fillId="4" borderId="2" xfId="2" applyFont="1" applyFill="1" applyBorder="1" applyAlignment="1">
      <alignment horizontal="right" vertical="center" wrapText="1"/>
    </xf>
    <xf numFmtId="3" fontId="33" fillId="0" borderId="2" xfId="2" applyNumberFormat="1" applyFont="1" applyBorder="1" applyAlignment="1">
      <alignment horizontal="right" vertical="center" wrapText="1"/>
    </xf>
    <xf numFmtId="0" fontId="40" fillId="0" borderId="2" xfId="1" applyFont="1" applyBorder="1" applyAlignment="1" applyProtection="1">
      <alignment horizontal="right" vertical="center"/>
      <protection locked="0"/>
    </xf>
    <xf numFmtId="3" fontId="3" fillId="0" borderId="2" xfId="2" applyNumberFormat="1" applyFont="1" applyBorder="1" applyAlignment="1">
      <alignment horizontal="right" vertical="center"/>
    </xf>
    <xf numFmtId="3" fontId="5" fillId="0" borderId="2" xfId="2" applyNumberFormat="1" applyFont="1" applyBorder="1" applyAlignment="1">
      <alignment horizontal="right" vertical="center"/>
    </xf>
    <xf numFmtId="3" fontId="3" fillId="4" borderId="2" xfId="2" applyNumberFormat="1" applyFont="1" applyFill="1" applyBorder="1" applyAlignment="1">
      <alignment vertical="center"/>
    </xf>
    <xf numFmtId="0" fontId="3" fillId="4" borderId="2" xfId="2" applyFont="1" applyFill="1" applyBorder="1" applyAlignment="1">
      <alignment horizontal="right" vertical="center"/>
    </xf>
    <xf numFmtId="0" fontId="5" fillId="4" borderId="2" xfId="2" applyFont="1" applyFill="1" applyBorder="1" applyAlignment="1">
      <alignment horizontal="right" vertical="center"/>
    </xf>
    <xf numFmtId="3" fontId="40" fillId="0" borderId="2" xfId="3" applyNumberFormat="1" applyFont="1" applyBorder="1" applyAlignment="1" applyProtection="1">
      <alignment horizontal="right" vertical="center" wrapText="1"/>
      <protection locked="0"/>
    </xf>
    <xf numFmtId="3" fontId="59" fillId="5" borderId="2" xfId="0" applyNumberFormat="1" applyFont="1" applyFill="1" applyBorder="1" applyAlignment="1" applyProtection="1">
      <alignment vertical="center" wrapText="1"/>
      <protection locked="0"/>
    </xf>
    <xf numFmtId="3" fontId="59" fillId="5" borderId="2" xfId="0" applyNumberFormat="1" applyFont="1" applyFill="1" applyBorder="1" applyAlignment="1" applyProtection="1">
      <alignment horizontal="right" vertical="center" wrapText="1"/>
      <protection locked="0"/>
    </xf>
    <xf numFmtId="3" fontId="40" fillId="0" borderId="2" xfId="0" applyNumberFormat="1" applyFont="1" applyBorder="1" applyAlignment="1" applyProtection="1">
      <alignment horizontal="right" vertical="center" wrapText="1"/>
      <protection locked="0"/>
    </xf>
    <xf numFmtId="0" fontId="59" fillId="5" borderId="2" xfId="0" applyFont="1" applyFill="1" applyBorder="1" applyAlignment="1" applyProtection="1">
      <alignment horizontal="right" vertical="center"/>
      <protection locked="0"/>
    </xf>
    <xf numFmtId="3" fontId="64" fillId="5" borderId="2" xfId="2" applyNumberFormat="1" applyFont="1" applyFill="1" applyBorder="1" applyAlignment="1" applyProtection="1">
      <alignment horizontal="left" vertical="center"/>
      <protection locked="0"/>
    </xf>
    <xf numFmtId="3" fontId="40" fillId="2" borderId="2" xfId="3" applyNumberFormat="1" applyFont="1" applyFill="1" applyBorder="1" applyAlignment="1" applyProtection="1">
      <alignment horizontal="right" vertical="center"/>
      <protection locked="0"/>
    </xf>
    <xf numFmtId="3" fontId="59" fillId="2" borderId="2" xfId="3" applyNumberFormat="1" applyFont="1" applyFill="1" applyBorder="1" applyAlignment="1" applyProtection="1">
      <alignment horizontal="right" vertical="center"/>
      <protection locked="0"/>
    </xf>
    <xf numFmtId="3" fontId="56" fillId="2" borderId="2" xfId="1" applyNumberFormat="1" applyFont="1" applyFill="1" applyBorder="1" applyAlignment="1" applyProtection="1">
      <alignment horizontal="right" vertical="center"/>
      <protection locked="0"/>
    </xf>
    <xf numFmtId="3" fontId="56" fillId="2" borderId="2" xfId="2" applyNumberFormat="1" applyFont="1" applyFill="1" applyBorder="1" applyAlignment="1" applyProtection="1">
      <alignment horizontal="right" vertical="center"/>
      <protection locked="0"/>
    </xf>
    <xf numFmtId="3" fontId="64" fillId="2" borderId="2" xfId="2" applyNumberFormat="1" applyFont="1" applyFill="1" applyBorder="1" applyAlignment="1" applyProtection="1">
      <alignment horizontal="right" vertical="center"/>
      <protection locked="0"/>
    </xf>
    <xf numFmtId="3" fontId="51" fillId="13" borderId="2" xfId="2" applyNumberFormat="1" applyFont="1" applyFill="1" applyBorder="1" applyAlignment="1">
      <alignment horizontal="right" vertical="center"/>
    </xf>
    <xf numFmtId="3" fontId="40" fillId="2" borderId="2" xfId="2" applyNumberFormat="1" applyFont="1" applyFill="1" applyBorder="1" applyAlignment="1">
      <alignment horizontal="right" vertical="center"/>
    </xf>
    <xf numFmtId="3" fontId="40" fillId="9" borderId="2" xfId="2" applyNumberFormat="1" applyFont="1" applyFill="1" applyBorder="1" applyAlignment="1">
      <alignment vertical="center"/>
    </xf>
    <xf numFmtId="3" fontId="40" fillId="2" borderId="2" xfId="2" applyNumberFormat="1" applyFont="1" applyFill="1" applyBorder="1" applyAlignment="1">
      <alignment vertical="center"/>
    </xf>
    <xf numFmtId="3" fontId="46" fillId="2" borderId="2" xfId="2" applyNumberFormat="1" applyFont="1" applyFill="1" applyBorder="1" applyAlignment="1">
      <alignment horizontal="right" vertical="top"/>
    </xf>
    <xf numFmtId="3" fontId="51" fillId="13" borderId="2" xfId="2" applyNumberFormat="1" applyFont="1" applyFill="1" applyBorder="1" applyAlignment="1">
      <alignment vertical="center"/>
    </xf>
    <xf numFmtId="3" fontId="33" fillId="2" borderId="2" xfId="2" applyNumberFormat="1" applyFont="1" applyFill="1" applyBorder="1" applyAlignment="1">
      <alignment horizontal="right" vertical="center"/>
    </xf>
    <xf numFmtId="3" fontId="34" fillId="4" borderId="2" xfId="2" applyNumberFormat="1" applyFont="1" applyFill="1" applyBorder="1" applyAlignment="1">
      <alignment vertical="center" wrapText="1"/>
    </xf>
    <xf numFmtId="3" fontId="51" fillId="4" borderId="2" xfId="2" applyNumberFormat="1" applyFont="1" applyFill="1" applyBorder="1" applyAlignment="1">
      <alignment vertical="center" wrapText="1"/>
    </xf>
    <xf numFmtId="0" fontId="34" fillId="4" borderId="2" xfId="2" applyFont="1" applyFill="1" applyBorder="1" applyAlignment="1">
      <alignment horizontal="right" vertical="center" wrapText="1"/>
    </xf>
    <xf numFmtId="0" fontId="51" fillId="4" borderId="2" xfId="2" applyFont="1" applyFill="1" applyBorder="1" applyAlignment="1">
      <alignment horizontal="right" vertical="center" wrapText="1"/>
    </xf>
    <xf numFmtId="3" fontId="59" fillId="5" borderId="2" xfId="3" applyNumberFormat="1" applyFont="1" applyFill="1" applyBorder="1" applyAlignment="1" applyProtection="1">
      <alignment horizontal="right" vertical="center" wrapText="1"/>
      <protection locked="0"/>
    </xf>
    <xf numFmtId="0" fontId="59" fillId="5" borderId="2" xfId="0" applyFont="1" applyFill="1" applyBorder="1" applyAlignment="1" applyProtection="1">
      <alignment horizontal="right" vertical="center" wrapText="1"/>
      <protection locked="0"/>
    </xf>
    <xf numFmtId="3" fontId="59" fillId="5" borderId="2" xfId="2" applyNumberFormat="1" applyFont="1" applyFill="1" applyBorder="1" applyAlignment="1" applyProtection="1">
      <alignment horizontal="right" vertical="center" wrapText="1"/>
      <protection locked="0"/>
    </xf>
    <xf numFmtId="3" fontId="59" fillId="5" borderId="2" xfId="1" applyNumberFormat="1" applyFont="1" applyFill="1" applyBorder="1" applyAlignment="1" applyProtection="1">
      <alignment vertical="center" wrapText="1"/>
      <protection locked="0"/>
    </xf>
    <xf numFmtId="3" fontId="40" fillId="0" borderId="2" xfId="3" applyNumberFormat="1" applyFont="1" applyFill="1" applyBorder="1" applyAlignment="1" applyProtection="1">
      <alignment horizontal="right" vertical="center" wrapText="1"/>
      <protection locked="0"/>
    </xf>
    <xf numFmtId="3" fontId="56" fillId="0" borderId="2" xfId="2" applyNumberFormat="1" applyFont="1" applyBorder="1" applyAlignment="1" applyProtection="1">
      <alignment horizontal="right" vertical="center" wrapText="1"/>
      <protection locked="0"/>
    </xf>
    <xf numFmtId="3" fontId="64" fillId="5" borderId="2" xfId="2" applyNumberFormat="1" applyFont="1" applyFill="1" applyBorder="1" applyAlignment="1" applyProtection="1">
      <alignment horizontal="left" vertical="center" wrapText="1"/>
      <protection locked="0"/>
    </xf>
    <xf numFmtId="3" fontId="64" fillId="5" borderId="2" xfId="2" applyNumberFormat="1" applyFont="1" applyFill="1" applyBorder="1" applyAlignment="1" applyProtection="1">
      <alignment horizontal="right" vertical="center" wrapText="1"/>
      <protection locked="0"/>
    </xf>
    <xf numFmtId="0" fontId="19" fillId="0" borderId="0" xfId="0" applyFont="1" applyAlignment="1">
      <alignment horizontal="center" wrapText="1"/>
    </xf>
    <xf numFmtId="0" fontId="19" fillId="0" borderId="0" xfId="0" applyFont="1" applyAlignment="1">
      <alignment horizontal="center"/>
    </xf>
    <xf numFmtId="3" fontId="6" fillId="0" borderId="0" xfId="2" applyNumberFormat="1" applyFont="1" applyAlignment="1">
      <alignment horizontal="center" vertical="center"/>
    </xf>
    <xf numFmtId="0" fontId="5" fillId="0" borderId="0" xfId="2" applyFont="1" applyAlignment="1">
      <alignment horizontal="center"/>
    </xf>
    <xf numFmtId="0" fontId="50" fillId="10" borderId="6" xfId="2" applyFont="1" applyFill="1" applyBorder="1" applyAlignment="1">
      <alignment horizontal="left" vertical="center" wrapText="1"/>
    </xf>
    <xf numFmtId="0" fontId="65" fillId="3" borderId="4" xfId="2" applyFont="1" applyFill="1" applyBorder="1" applyAlignment="1">
      <alignment horizontal="center"/>
    </xf>
    <xf numFmtId="3" fontId="6" fillId="0" borderId="0" xfId="2" applyNumberFormat="1" applyFont="1" applyAlignment="1">
      <alignment horizontal="center" vertical="center" wrapText="1"/>
    </xf>
    <xf numFmtId="0" fontId="5" fillId="0" borderId="0" xfId="2" applyFont="1" applyAlignment="1">
      <alignment horizontal="center" wrapText="1"/>
    </xf>
  </cellXfs>
  <cellStyles count="7">
    <cellStyle name="Κανονικό" xfId="0" builtinId="0"/>
    <cellStyle name="Κανονικό 11 2" xfId="1" xr:uid="{00000000-0005-0000-0000-000001000000}"/>
    <cellStyle name="Κανονικό 2" xfId="6" xr:uid="{37EEB066-79F8-4AD6-8110-1D66202D4A74}"/>
    <cellStyle name="Κανονικό 2 14" xfId="2" xr:uid="{00000000-0005-0000-0000-000002000000}"/>
    <cellStyle name="Κανονικό 2 19" xfId="5" xr:uid="{4D4F1A4E-A74C-4DAC-B331-8C74613D9F02}"/>
    <cellStyle name="Κόμμα" xfId="4" builtinId="3"/>
    <cellStyle name="Κόμμα 3" xfId="3" xr:uid="{00000000-0005-0000-0000-000003000000}"/>
  </cellStyles>
  <dxfs count="0"/>
  <tableStyles count="0" defaultTableStyle="TableStyleMedium2" defaultPivotStyle="PivotStyleLight16"/>
  <colors>
    <mruColors>
      <color rgb="FFACB9CA"/>
      <color rgb="FF333399"/>
      <color rgb="FFFFFFE1"/>
      <color rgb="FFFFFFFF"/>
      <color rgb="FFD0CECE"/>
      <color rgb="FF4472C4"/>
      <color rgb="FF44C2C4"/>
      <color rgb="FFB4C6E7"/>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LIQUID\1998\Review\SCEN-97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1.8.152\E\C\C\Users\geoffreygottlieb\Downloads\Fpsfwn03p\mcd\DATA\DA\ARM\Reports\Staff%20Reports\Recent%20Economic%20Development\ArmRed02\ArmRed02_Tables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BOP9703_stres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WHD\DNCFP\Recursos\Proyrena\Anual\2002\Alt4_Proy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data\econ\DATA\EU\Reports\June%202002\Supplement\Figure%201%20Supplement%20financial%20marke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afr\DATA\SYC\Current\Scmon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WHD\My%20Documents\LatinAmerica\Colombia\Reports%20Mission%20April%202000\Fiscal%20Tables\Fiscal%20Tabl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MSOFFICE\EXCEL\ARM\MONREV9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eur\Users\pkunzel\AppData\Local\Microsoft\Windows\Temporary%20Internet%20Files\Content.Outlook\RDZIMJY9\WIN\Temporary%20Internet%20Files\OLK93A2\Macedonia\Missions\July2000\BriefingPaper\MacroframeworkJun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DATA\O2\MKD\REP\TABLES\red98\Mk-red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Data1\pdr\DATA\CA\CRI\Dbase\Dinput\CRI-INPUT-ABO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21\oikonomika.ota\E\C\R\DATA\MLI\Current\MLI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Mozambique%20Enhanced.xls"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192.168.1.28\share\oikonomika_TA\&#922;&#927;&#921;&#925;&#927;\&#914;&#913;&#931;&#919;%20&#916;&#917;&#916;&#927;&#924;&#917;&#925;&#937;&#925;\&#932;&#924;&#919;&#924;&#913;%20&#916;\08.%20&#917;&#925;&#927;&#928;&#927;&#921;&#919;&#924;&#917;&#925;&#927;&#931;%20&#928;&#929;&#927;&#939;&#928;&#927;&#923;&#927;&#915;&#921;&#931;&#924;&#927;&#931;%20&#927;&#932;&#913;\04.%20&#922;&#913;&#932;&#913;&#929;&#932;&#921;&#931;&#919;%20&#928;&#916;&#928;-&#928;&#933;\&#922;&#913;&#932;&#913;&#929;&#932;&#921;&#931;&#919;%20&#928;&#933;2026%20-%20&#928;&#916;&#928;2629\&#917;&#928;&#917;&#926;&#917;&#929;&#915;&#913;&#931;&#924;&#917;&#925;&#913;%20&#913;&#929;&#935;&#917;&#921;&#913;\ADDINFORMBGT2025_.xlsx" TargetMode="External"/><Relationship Id="rId1" Type="http://schemas.openxmlformats.org/officeDocument/2006/relationships/externalLinkPath" Target="/oikonomika_TA/&#922;&#927;&#921;&#925;&#927;/&#914;&#913;&#931;&#919;%20&#916;&#917;&#916;&#927;&#924;&#917;&#925;&#937;&#925;/&#932;&#924;&#919;&#924;&#913;%20&#916;/08.%20&#917;&#925;&#927;&#928;&#927;&#921;&#919;&#924;&#917;&#925;&#927;&#931;%20&#928;&#929;&#927;&#939;&#928;&#927;&#923;&#927;&#915;&#921;&#931;&#924;&#927;&#931;%20&#927;&#932;&#913;/04.%20&#922;&#913;&#932;&#913;&#929;&#932;&#921;&#931;&#919;%20&#928;&#916;&#928;-&#928;&#933;/&#922;&#913;&#932;&#913;&#929;&#932;&#921;&#931;&#919;%20&#928;&#933;2026%20-%20&#928;&#916;&#928;2629/&#917;&#928;&#917;&#926;&#917;&#929;&#915;&#913;&#931;&#924;&#917;&#925;&#913;%20&#913;&#929;&#935;&#917;&#921;&#913;/ADDINFORMBGT2025_.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92.168.1.21\oikonomika.ota\Documents%20and%20Settings\xkaouni\Local%20Settings\Temporary%20Internet%20files\Content.Outlook\KFRS5A85\E\C\R\DATA\MLI\Current\MLI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NGA%20local\scenario%20III\STA-ins\NGCP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DATA\UB\LVA\REP\SR99JUN\LVchart699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DATA\O1\BGR\REAL\DATA\O1\BGR\MON\PROJ\MONwor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pplications\Microsoft%20Office%202011\Office\Startup\Excel\Bgr\GEN\BG%20SINAW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Users\geoffgottlieb\Downloads\Dpt8s\eu11\DATA\C3\CZE\REER\REERTOT99%20revis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21\oikonomika.ota\E\C\E\afr\WIN\Temporary%20Internet%20Files\OLKD2B0\Civfis_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AFR\Documents%20and%20Settings\myulek\Local%20Settings\Temporary%20Internet%20Files\OLK11C\SR-03-03-tables(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B11">
            <v>1985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TE_OLD"/>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Fund_Credit"/>
      <sheetName val="monsurv-bc"/>
      <sheetName val="PRIVATE_OLD"/>
      <sheetName val="ex rate"/>
      <sheetName val="seignior"/>
      <sheetName val="BoP_OUT_Medium"/>
      <sheetName val="BoP_OUT_Long"/>
      <sheetName val="IMF_Assistance"/>
      <sheetName val="large_projects"/>
      <sheetName val="DebtService_to_budget"/>
      <sheetName val="Terms_of_Trade"/>
      <sheetName val="Workspace_contents"/>
      <sheetName val="Indic"/>
      <sheetName val="Ex rate bloom"/>
      <sheetName val="CPIINDEX"/>
      <sheetName val="2"/>
      <sheetName val="COP FED"/>
      <sheetName val="IDA-tab7"/>
      <sheetName val="summary bop"/>
      <sheetName val="med"/>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 FED"/>
      <sheetName val="C"/>
      <sheetName val="Fto. a partir del impuesto"/>
      <sheetName val="Datos"/>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Table 5"/>
      <sheetName val="REER"/>
      <sheetName val="dep fonct"/>
      <sheetName val="CPIINDEX"/>
      <sheetName val="2"/>
      <sheetName val="PRIVATE_OLD"/>
      <sheetName val="Fto__a_partir_del_impuesto"/>
      <sheetName val="COP_FED"/>
      <sheetName val="22_PCIAS"/>
      <sheetName val="Tesoro_Nacional"/>
      <sheetName val="Fondo_ATN"/>
      <sheetName val="Coop__Eléct_"/>
      <sheetName val="C_F_E_E_"/>
      <sheetName val="Table_5"/>
      <sheetName val="SUMMARY"/>
      <sheetName val="monsurv-bc"/>
      <sheetName val="ex rate"/>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ow r="1">
          <cell r="A1" t="str">
            <v>DIRECCION NACIONAL DE</v>
          </cell>
        </row>
      </sheetData>
      <sheetData sheetId="50">
        <row r="1">
          <cell r="A1" t="str">
            <v>DIRECCION NACIONAL DE</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11 rev 94 "/>
      <sheetName val="SR Table 2"/>
      <sheetName val="excise"/>
      <sheetName val="WEOQ4"/>
      <sheetName val="Table 5"/>
      <sheetName val="interv"/>
      <sheetName val="dep fonct"/>
      <sheetName val="2"/>
      <sheetName val="Indic"/>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11_rev_94_"/>
      <sheetName val="SR_Table_2"/>
      <sheetName val="Table_5"/>
      <sheetName val="CPIINDEX"/>
      <sheetName val="IDA-tab7"/>
      <sheetName val="C"/>
      <sheetName val="monsurv-bc"/>
      <sheetName val="debt restructuring comparison c"/>
      <sheetName val="plant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0</v>
          </cell>
        </row>
      </sheetData>
      <sheetData sheetId="107">
        <row r="4">
          <cell r="A4">
            <v>0</v>
          </cell>
        </row>
      </sheetData>
      <sheetData sheetId="108">
        <row r="4">
          <cell r="A4">
            <v>0</v>
          </cell>
        </row>
      </sheetData>
      <sheetData sheetId="109">
        <row r="4">
          <cell r="A4">
            <v>0</v>
          </cell>
        </row>
      </sheetData>
      <sheetData sheetId="110">
        <row r="4">
          <cell r="A4">
            <v>0</v>
          </cell>
        </row>
      </sheetData>
      <sheetData sheetId="111">
        <row r="4">
          <cell r="A4">
            <v>0</v>
          </cell>
        </row>
      </sheetData>
      <sheetData sheetId="112">
        <row r="4">
          <cell r="A4">
            <v>0</v>
          </cell>
        </row>
      </sheetData>
      <sheetData sheetId="113">
        <row r="4">
          <cell r="A4">
            <v>0</v>
          </cell>
        </row>
      </sheetData>
      <sheetData sheetId="114">
        <row r="4">
          <cell r="A4">
            <v>0</v>
          </cell>
        </row>
      </sheetData>
      <sheetData sheetId="115">
        <row r="4">
          <cell r="A4">
            <v>0</v>
          </cell>
        </row>
      </sheetData>
      <sheetData sheetId="116">
        <row r="4">
          <cell r="A4">
            <v>0</v>
          </cell>
        </row>
      </sheetData>
      <sheetData sheetId="117">
        <row r="4">
          <cell r="A4">
            <v>0</v>
          </cell>
        </row>
      </sheetData>
      <sheetData sheetId="118">
        <row r="4">
          <cell r="A4">
            <v>0</v>
          </cell>
        </row>
      </sheetData>
      <sheetData sheetId="119">
        <row r="4">
          <cell r="A4">
            <v>0</v>
          </cell>
        </row>
      </sheetData>
      <sheetData sheetId="120">
        <row r="4">
          <cell r="A4">
            <v>0</v>
          </cell>
        </row>
      </sheetData>
      <sheetData sheetId="121">
        <row r="4">
          <cell r="A4">
            <v>0</v>
          </cell>
        </row>
      </sheetData>
      <sheetData sheetId="122">
        <row r="4">
          <cell r="A4">
            <v>0</v>
          </cell>
        </row>
      </sheetData>
      <sheetData sheetId="123">
        <row r="4">
          <cell r="A4">
            <v>0</v>
          </cell>
        </row>
      </sheetData>
      <sheetData sheetId="124">
        <row r="4">
          <cell r="A4">
            <v>0</v>
          </cell>
        </row>
      </sheetData>
      <sheetData sheetId="125">
        <row r="4">
          <cell r="A4">
            <v>0</v>
          </cell>
        </row>
      </sheetData>
      <sheetData sheetId="126">
        <row r="4">
          <cell r="A4">
            <v>0</v>
          </cell>
        </row>
      </sheetData>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1"/>
      <sheetName val="monthly"/>
      <sheetName val="STIR"/>
      <sheetName val="Bloomberg"/>
      <sheetName val="daily"/>
      <sheetName val="2 old"/>
      <sheetName val="1 old"/>
      <sheetName val="2 old+CI+PMI"/>
      <sheetName val="2_old"/>
      <sheetName val="1_old"/>
      <sheetName val="2_old+CI+P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RV"/>
      <sheetName val="Contents"/>
      <sheetName val="IN"/>
      <sheetName val="OUT"/>
      <sheetName val="CBS"/>
      <sheetName val="DMB"/>
      <sheetName val="Comparing AFR &amp; SRF data"/>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refreshError="1"/>
      <sheetData sheetId="1" refreshError="1"/>
      <sheetData sheetId="2"/>
      <sheetData sheetId="3"/>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ummary"/>
      <sheetName val="PC"/>
      <sheetName val="D %GDP"/>
      <sheetName val="InFis2"/>
      <sheetName val="Fiscal Tables"/>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MSRV"/>
      <sheetName val="2"/>
      <sheetName val="Table 5"/>
      <sheetName val="ex rate"/>
      <sheetName val="CPIINDEX"/>
      <sheetName val="interv"/>
      <sheetName val="C"/>
      <sheetName val="Basic_Data"/>
      <sheetName val="Table_5"/>
      <sheetName val="ex_rate"/>
      <sheetName val="Ex_rate_bloom"/>
      <sheetName val="Ex rate bloom"/>
      <sheetName val="IDA-tab7"/>
      <sheetName val="e"/>
      <sheetName val="aq"/>
    </sheetNames>
    <sheetDataSet>
      <sheetData sheetId="0" refreshError="1"/>
      <sheetData sheetId="1" refreshError="1"/>
      <sheetData sheetId="2" refreshError="1"/>
      <sheetData sheetId="3" refreshError="1">
        <row r="109">
          <cell r="A109" t="str">
            <v>||~</v>
          </cell>
          <cell r="B109" t="str">
            <v xml:space="preserve">       Of which:  Relief operations</v>
          </cell>
          <cell r="C109">
            <v>0</v>
          </cell>
          <cell r="D109">
            <v>0</v>
          </cell>
          <cell r="E109">
            <v>0</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C196">
            <v>0</v>
          </cell>
          <cell r="D196" t="str">
            <v xml:space="preserve">       Entrées</v>
          </cell>
          <cell r="E196">
            <v>0</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C197">
            <v>0</v>
          </cell>
          <cell r="D197" t="str">
            <v xml:space="preserve">       Sorties</v>
          </cell>
          <cell r="E197">
            <v>0</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C208">
            <v>0</v>
          </cell>
          <cell r="D208" t="str">
            <v xml:space="preserve">            Prêts FAS</v>
          </cell>
          <cell r="E208">
            <v>0</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C209">
            <v>0</v>
          </cell>
          <cell r="D209" t="str">
            <v xml:space="preserve">            Achats (CRG)</v>
          </cell>
          <cell r="E209">
            <v>0</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C218">
            <v>0</v>
          </cell>
          <cell r="D218" t="str">
            <v>Ecart de financement</v>
          </cell>
          <cell r="E218">
            <v>0</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framework-Ver.2"/>
      <sheetName val="Macroframework-Ver.1"/>
      <sheetName val="Contents"/>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sheetName val="X"/>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2"/>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M"/>
      <sheetName val="Assump"/>
      <sheetName val="Last"/>
      <sheetName val="wage growth"/>
      <sheetName val="Gin"/>
      <sheetName val="Din"/>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CPIINDEX"/>
      <sheetName val="seignior"/>
      <sheetName val="aq"/>
      <sheetName val="Table 5"/>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PRIVATE_OLD"/>
      <sheetName val="COP FED"/>
      <sheetName val="11 rev 94 "/>
      <sheetName val="monsurv-bc"/>
      <sheetName val="Indic"/>
      <sheetName val="excise"/>
      <sheetName val="weoq4"/>
      <sheetName val="sr 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D3">
            <v>0</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D4">
            <v>0</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cell>
        </row>
        <row r="83">
          <cell r="C83" t="str">
            <v xml:space="preserve">Memorandum items </v>
          </cell>
        </row>
        <row r="84">
          <cell r="C84" t="str">
            <v>Total Consumption per capita</v>
          </cell>
        </row>
        <row r="85">
          <cell r="C85" t="str">
            <v>Private Consumption per capita</v>
          </cell>
        </row>
        <row r="86">
          <cell r="C86" t="str">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cell>
          <cell r="C378" t="str">
            <v>Debt relief</v>
          </cell>
        </row>
        <row r="379">
          <cell r="C379" t="str">
            <v/>
          </cell>
          <cell r="D379" t="str">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cell>
        </row>
        <row r="416">
          <cell r="C416" t="str">
            <v xml:space="preserve">       Private sector</v>
          </cell>
        </row>
        <row r="417">
          <cell r="D417" t="str">
            <v/>
          </cell>
        </row>
        <row r="418">
          <cell r="C418" t="str">
            <v>Gross domestic income (GDI) = GDP + NFI +NUT (OM)</v>
          </cell>
        </row>
        <row r="419">
          <cell r="C419" t="str">
            <v>Gross National Savings (GNS) = GDI - C (OM)</v>
          </cell>
        </row>
        <row r="420">
          <cell r="C420" t="str">
            <v xml:space="preserve">  Public sector </v>
          </cell>
          <cell r="D420" t="str">
            <v/>
          </cell>
        </row>
        <row r="421">
          <cell r="C421" t="str">
            <v xml:space="preserve">  Private sector</v>
          </cell>
          <cell r="D421" t="str">
            <v/>
          </cell>
        </row>
        <row r="423">
          <cell r="C423" t="str">
            <v>Gross Domestic Savings (GDS) = GDP - C</v>
          </cell>
        </row>
        <row r="424">
          <cell r="C424" t="str">
            <v xml:space="preserve">  Public sector </v>
          </cell>
          <cell r="D424" t="str">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cell>
        </row>
        <row r="447">
          <cell r="C447" t="str">
            <v>External sector</v>
          </cell>
        </row>
        <row r="448">
          <cell r="C448" t="str">
            <v>Horizontal Check</v>
          </cell>
        </row>
        <row r="450">
          <cell r="C450" t="str">
            <v>X. CONSISTENCY CHECK TABLE - Blue checks correspond to WEO</v>
          </cell>
        </row>
        <row r="452">
          <cell r="D452" t="str">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cell>
        </row>
        <row r="519">
          <cell r="B519" t="str">
            <v>I.1+I.2</v>
          </cell>
        </row>
        <row r="524">
          <cell r="D524" t="str">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 val="IDA_tab7"/>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Π1.ΣΤΟΙΧΕΙΑ ΦΟΡΕΑ ΚΑΙ ΣΧΕΔΙΟΥ"/>
      <sheetName val="Φύλλο1"/>
      <sheetName val="DATA"/>
      <sheetName val="DATA (2)"/>
      <sheetName val="DATA (3)"/>
      <sheetName val="ΤΕΛΙΚΟ"/>
      <sheetName val="DATA (5)"/>
      <sheetName val="ΤΕΛΙΚΟ (2)"/>
    </sheetNames>
    <sheetDataSet>
      <sheetData sheetId="0"/>
      <sheetData sheetId="1" refreshError="1"/>
      <sheetData sheetId="2">
        <row r="2">
          <cell r="A2" t="str">
            <v>06. ΙΟΥΝΙΟΣ 2024</v>
          </cell>
          <cell r="B2">
            <v>120020022002</v>
          </cell>
        </row>
        <row r="3">
          <cell r="A3" t="str">
            <v>07. ΙΟΥΛΙΟΣ 2024</v>
          </cell>
          <cell r="B3">
            <v>120020082008</v>
          </cell>
        </row>
        <row r="4">
          <cell r="A4" t="str">
            <v>08. ΑΥΓΟΥΣΤΟΣ 2024</v>
          </cell>
          <cell r="B4">
            <v>120020282028</v>
          </cell>
        </row>
        <row r="5">
          <cell r="A5" t="str">
            <v>09. ΣΕΠΤΕΜΒΡΙΟΣ 2024</v>
          </cell>
          <cell r="B5" t="str">
            <v>120020352035</v>
          </cell>
        </row>
        <row r="6">
          <cell r="A6" t="str">
            <v>10. ΟΚΤΩΒΡΙΟΣ 2024</v>
          </cell>
          <cell r="B6" t="str">
            <v>120020382038</v>
          </cell>
        </row>
        <row r="7">
          <cell r="A7" t="str">
            <v>11. ΝΟΕΜΒΡΙΟΣ 2024</v>
          </cell>
          <cell r="B7" t="str">
            <v>120020392039</v>
          </cell>
        </row>
        <row r="8">
          <cell r="A8" t="str">
            <v>12. ΔΕΚΕΜΒΡΙΟΣ 2024</v>
          </cell>
          <cell r="B8" t="str">
            <v>120020512051</v>
          </cell>
        </row>
        <row r="9">
          <cell r="B9" t="str">
            <v>120021202120</v>
          </cell>
        </row>
        <row r="10">
          <cell r="B10" t="str">
            <v>120021242124</v>
          </cell>
        </row>
        <row r="11">
          <cell r="B11" t="str">
            <v>120021262126</v>
          </cell>
        </row>
        <row r="12">
          <cell r="B12" t="str">
            <v>120021372137</v>
          </cell>
        </row>
        <row r="13">
          <cell r="B13" t="str">
            <v>120021402140</v>
          </cell>
        </row>
        <row r="14">
          <cell r="B14" t="str">
            <v>120021432143</v>
          </cell>
        </row>
        <row r="15">
          <cell r="B15" t="str">
            <v>120021482148</v>
          </cell>
        </row>
        <row r="16">
          <cell r="B16" t="str">
            <v>120021562156</v>
          </cell>
        </row>
        <row r="17">
          <cell r="B17" t="str">
            <v>120021662166</v>
          </cell>
        </row>
        <row r="18">
          <cell r="B18" t="str">
            <v>120021682168</v>
          </cell>
        </row>
        <row r="19">
          <cell r="B19" t="str">
            <v>120021742174</v>
          </cell>
        </row>
        <row r="20">
          <cell r="B20" t="str">
            <v>120021752175</v>
          </cell>
        </row>
        <row r="21">
          <cell r="B21" t="str">
            <v>120021782178</v>
          </cell>
        </row>
        <row r="22">
          <cell r="B22" t="str">
            <v>120021932193</v>
          </cell>
        </row>
        <row r="23">
          <cell r="B23" t="str">
            <v>120021972197</v>
          </cell>
        </row>
        <row r="24">
          <cell r="B24" t="str">
            <v>120022032203</v>
          </cell>
        </row>
        <row r="25">
          <cell r="B25" t="str">
            <v>120022062206</v>
          </cell>
        </row>
        <row r="26">
          <cell r="B26" t="str">
            <v>120022192219</v>
          </cell>
        </row>
        <row r="27">
          <cell r="B27" t="str">
            <v>120022252225</v>
          </cell>
        </row>
        <row r="28">
          <cell r="B28" t="str">
            <v>120022402240</v>
          </cell>
        </row>
        <row r="29">
          <cell r="B29" t="str">
            <v>120022412241</v>
          </cell>
        </row>
        <row r="30">
          <cell r="B30" t="str">
            <v>120022662266</v>
          </cell>
        </row>
        <row r="31">
          <cell r="B31" t="str">
            <v>120022722272</v>
          </cell>
        </row>
        <row r="32">
          <cell r="B32" t="str">
            <v>120022762276</v>
          </cell>
        </row>
        <row r="33">
          <cell r="B33" t="str">
            <v>120022792279</v>
          </cell>
        </row>
        <row r="34">
          <cell r="B34" t="str">
            <v>120022912291</v>
          </cell>
        </row>
        <row r="35">
          <cell r="B35" t="str">
            <v>120022922292</v>
          </cell>
        </row>
        <row r="36">
          <cell r="B36" t="str">
            <v>120022962296</v>
          </cell>
        </row>
        <row r="37">
          <cell r="B37" t="str">
            <v>120022972297</v>
          </cell>
        </row>
        <row r="38">
          <cell r="B38" t="str">
            <v>120023122312</v>
          </cell>
        </row>
        <row r="39">
          <cell r="B39" t="str">
            <v>120023132313</v>
          </cell>
        </row>
        <row r="40">
          <cell r="B40" t="str">
            <v>120023182318</v>
          </cell>
        </row>
        <row r="41">
          <cell r="B41" t="str">
            <v>120023222322</v>
          </cell>
        </row>
        <row r="42">
          <cell r="B42" t="str">
            <v>120023232323</v>
          </cell>
        </row>
        <row r="43">
          <cell r="B43" t="str">
            <v>120023262326</v>
          </cell>
        </row>
        <row r="44">
          <cell r="B44" t="str">
            <v>120023272327</v>
          </cell>
        </row>
        <row r="45">
          <cell r="B45" t="str">
            <v>120023362336</v>
          </cell>
        </row>
        <row r="46">
          <cell r="B46" t="str">
            <v>120023372337</v>
          </cell>
        </row>
        <row r="47">
          <cell r="B47" t="str">
            <v>130010031003</v>
          </cell>
        </row>
        <row r="48">
          <cell r="B48" t="str">
            <v>130010111011</v>
          </cell>
        </row>
        <row r="49">
          <cell r="B49" t="str">
            <v>140521763753</v>
          </cell>
        </row>
        <row r="50">
          <cell r="B50" t="str">
            <v>140521973179</v>
          </cell>
        </row>
        <row r="51">
          <cell r="B51" t="str">
            <v>140522034767</v>
          </cell>
        </row>
        <row r="52">
          <cell r="B52" t="str">
            <v>140522403890</v>
          </cell>
        </row>
        <row r="53">
          <cell r="B53" t="str">
            <v>140522663655</v>
          </cell>
        </row>
        <row r="54">
          <cell r="B54" t="str">
            <v>140522693491</v>
          </cell>
        </row>
        <row r="55">
          <cell r="B55" t="str">
            <v>140522973501</v>
          </cell>
        </row>
        <row r="56">
          <cell r="B56" t="str">
            <v>140522974737</v>
          </cell>
        </row>
        <row r="57">
          <cell r="B57" t="str">
            <v>141320284749</v>
          </cell>
        </row>
        <row r="58">
          <cell r="B58">
            <v>141320384086</v>
          </cell>
        </row>
        <row r="59">
          <cell r="B59" t="str">
            <v>141321203523</v>
          </cell>
        </row>
        <row r="60">
          <cell r="B60" t="str">
            <v>141321243526</v>
          </cell>
        </row>
        <row r="61">
          <cell r="B61" t="str">
            <v>141321373528</v>
          </cell>
        </row>
        <row r="62">
          <cell r="B62" t="str">
            <v>141321683534</v>
          </cell>
        </row>
        <row r="63">
          <cell r="B63" t="str">
            <v>141321754742</v>
          </cell>
        </row>
        <row r="64">
          <cell r="B64" t="str">
            <v>141321764014</v>
          </cell>
        </row>
        <row r="65">
          <cell r="B65" t="str">
            <v>141321764115</v>
          </cell>
        </row>
        <row r="66">
          <cell r="B66" t="str">
            <v>141321783537</v>
          </cell>
        </row>
        <row r="67">
          <cell r="B67" t="str">
            <v>141321973541</v>
          </cell>
        </row>
        <row r="68">
          <cell r="B68" t="str">
            <v>141322033543</v>
          </cell>
        </row>
        <row r="69">
          <cell r="B69" t="str">
            <v>141322063544</v>
          </cell>
        </row>
        <row r="70">
          <cell r="B70" t="str">
            <v>141322403551</v>
          </cell>
        </row>
        <row r="71">
          <cell r="B71" t="str">
            <v>141322413552</v>
          </cell>
        </row>
        <row r="72">
          <cell r="B72" t="str">
            <v>141322663548</v>
          </cell>
        </row>
        <row r="73">
          <cell r="B73" t="str">
            <v>141322664045</v>
          </cell>
        </row>
        <row r="74">
          <cell r="B74" t="str">
            <v>141322693559</v>
          </cell>
        </row>
        <row r="75">
          <cell r="B75" t="str">
            <v>141322793563</v>
          </cell>
        </row>
        <row r="76">
          <cell r="B76" t="str">
            <v>141322923568</v>
          </cell>
        </row>
        <row r="77">
          <cell r="B77" t="str">
            <v>141322973569</v>
          </cell>
        </row>
        <row r="78">
          <cell r="B78" t="str">
            <v>141323223575</v>
          </cell>
        </row>
        <row r="79">
          <cell r="B79" t="str">
            <v>150022924417</v>
          </cell>
        </row>
        <row r="80">
          <cell r="B80" t="str">
            <v>160410113150</v>
          </cell>
        </row>
        <row r="81">
          <cell r="B81" t="str">
            <v>160422793745</v>
          </cell>
        </row>
        <row r="82">
          <cell r="B82" t="str">
            <v>160422924332</v>
          </cell>
        </row>
        <row r="83">
          <cell r="B83" t="str">
            <v>160422963154</v>
          </cell>
        </row>
        <row r="84">
          <cell r="B84" t="str">
            <v>160621683279</v>
          </cell>
        </row>
        <row r="85">
          <cell r="B85" t="str">
            <v>160821683686</v>
          </cell>
        </row>
        <row r="86">
          <cell r="B86" t="str">
            <v>161122193448</v>
          </cell>
        </row>
        <row r="87">
          <cell r="B87" t="str">
            <v>161421764260</v>
          </cell>
        </row>
        <row r="88">
          <cell r="B88" t="str">
            <v>161422924264</v>
          </cell>
        </row>
        <row r="89">
          <cell r="B89" t="str">
            <v>161521764247</v>
          </cell>
        </row>
        <row r="90">
          <cell r="B90" t="str">
            <v>161522664255</v>
          </cell>
        </row>
        <row r="91">
          <cell r="B91" t="str">
            <v>220020042004</v>
          </cell>
        </row>
        <row r="92">
          <cell r="B92" t="str">
            <v>220020052005</v>
          </cell>
        </row>
        <row r="93">
          <cell r="B93" t="str">
            <v>220020072007</v>
          </cell>
        </row>
        <row r="94">
          <cell r="B94" t="str">
            <v>220020102010</v>
          </cell>
        </row>
        <row r="95">
          <cell r="B95" t="str">
            <v>220020112011</v>
          </cell>
        </row>
        <row r="96">
          <cell r="B96" t="str">
            <v>220020142014</v>
          </cell>
        </row>
        <row r="97">
          <cell r="B97" t="str">
            <v>220020152015</v>
          </cell>
        </row>
        <row r="98">
          <cell r="B98" t="str">
            <v>220020172017</v>
          </cell>
        </row>
        <row r="99">
          <cell r="B99" t="str">
            <v>220020222022</v>
          </cell>
        </row>
        <row r="100">
          <cell r="B100" t="str">
            <v>220020272027</v>
          </cell>
        </row>
        <row r="101">
          <cell r="B101" t="str">
            <v>220020502050</v>
          </cell>
        </row>
        <row r="102">
          <cell r="B102" t="str">
            <v>220020522052</v>
          </cell>
        </row>
        <row r="103">
          <cell r="B103" t="str">
            <v>220020532053</v>
          </cell>
        </row>
        <row r="104">
          <cell r="B104" t="str">
            <v>220020632063</v>
          </cell>
        </row>
        <row r="105">
          <cell r="B105" t="str">
            <v>220020642064</v>
          </cell>
        </row>
        <row r="106">
          <cell r="B106" t="str">
            <v>220020652065</v>
          </cell>
        </row>
        <row r="107">
          <cell r="B107" t="str">
            <v>220020682068</v>
          </cell>
        </row>
        <row r="108">
          <cell r="B108" t="str">
            <v>220020722072</v>
          </cell>
        </row>
        <row r="109">
          <cell r="B109" t="str">
            <v>220020772077</v>
          </cell>
        </row>
        <row r="110">
          <cell r="B110" t="str">
            <v>220020912091</v>
          </cell>
        </row>
        <row r="111">
          <cell r="B111" t="str">
            <v>220020922092</v>
          </cell>
        </row>
        <row r="112">
          <cell r="B112" t="str">
            <v>220021062106</v>
          </cell>
        </row>
        <row r="113">
          <cell r="B113" t="str">
            <v>220021092109</v>
          </cell>
        </row>
        <row r="114">
          <cell r="B114" t="str">
            <v>220021112111</v>
          </cell>
        </row>
        <row r="115">
          <cell r="B115" t="str">
            <v>220021272127</v>
          </cell>
        </row>
        <row r="116">
          <cell r="B116" t="str">
            <v>220021312131</v>
          </cell>
        </row>
        <row r="117">
          <cell r="B117" t="str">
            <v>220021362136</v>
          </cell>
        </row>
        <row r="118">
          <cell r="B118" t="str">
            <v>220021502150</v>
          </cell>
        </row>
        <row r="119">
          <cell r="B119" t="str">
            <v>220021532153</v>
          </cell>
        </row>
        <row r="120">
          <cell r="B120" t="str">
            <v>220021632163</v>
          </cell>
        </row>
        <row r="121">
          <cell r="B121" t="str">
            <v>220021642164</v>
          </cell>
        </row>
        <row r="122">
          <cell r="B122" t="str">
            <v>220021652165</v>
          </cell>
        </row>
        <row r="123">
          <cell r="B123" t="str">
            <v>220021722172</v>
          </cell>
        </row>
        <row r="124">
          <cell r="B124" t="str">
            <v>220021822182</v>
          </cell>
        </row>
        <row r="125">
          <cell r="B125" t="str">
            <v>220021852185</v>
          </cell>
        </row>
        <row r="126">
          <cell r="B126" t="str">
            <v>220021872187</v>
          </cell>
        </row>
        <row r="127">
          <cell r="B127" t="str">
            <v>220021882188</v>
          </cell>
        </row>
        <row r="128">
          <cell r="B128" t="str">
            <v>220021922192</v>
          </cell>
        </row>
        <row r="129">
          <cell r="B129" t="str">
            <v>220021952195</v>
          </cell>
        </row>
        <row r="130">
          <cell r="B130" t="str">
            <v>220022002200</v>
          </cell>
        </row>
        <row r="131">
          <cell r="B131" t="str">
            <v>220022112211</v>
          </cell>
        </row>
        <row r="132">
          <cell r="B132" t="str">
            <v>220022132213</v>
          </cell>
        </row>
        <row r="133">
          <cell r="B133" t="str">
            <v>220022172217</v>
          </cell>
        </row>
        <row r="134">
          <cell r="B134" t="str">
            <v>220022312231</v>
          </cell>
        </row>
        <row r="135">
          <cell r="B135" t="str">
            <v>220022332233</v>
          </cell>
        </row>
        <row r="136">
          <cell r="B136" t="str">
            <v>220022352235</v>
          </cell>
        </row>
        <row r="137">
          <cell r="B137" t="str">
            <v>220022372237</v>
          </cell>
        </row>
        <row r="138">
          <cell r="B138" t="str">
            <v>220022442244</v>
          </cell>
        </row>
        <row r="139">
          <cell r="B139" t="str">
            <v>220022462246</v>
          </cell>
        </row>
        <row r="140">
          <cell r="B140" t="str">
            <v>220022472247</v>
          </cell>
        </row>
        <row r="141">
          <cell r="B141" t="str">
            <v>220022482248</v>
          </cell>
        </row>
        <row r="142">
          <cell r="B142" t="str">
            <v>220022492249</v>
          </cell>
        </row>
        <row r="143">
          <cell r="B143" t="str">
            <v>220022532253</v>
          </cell>
        </row>
        <row r="144">
          <cell r="B144" t="str">
            <v>220022632263</v>
          </cell>
        </row>
        <row r="145">
          <cell r="B145" t="str">
            <v>220022672267</v>
          </cell>
        </row>
        <row r="146">
          <cell r="B146" t="str">
            <v>220022702270</v>
          </cell>
        </row>
        <row r="147">
          <cell r="B147" t="str">
            <v>220022882288</v>
          </cell>
        </row>
        <row r="148">
          <cell r="B148" t="str">
            <v>220022892289</v>
          </cell>
        </row>
        <row r="149">
          <cell r="B149" t="str">
            <v>220023022302</v>
          </cell>
        </row>
        <row r="150">
          <cell r="B150" t="str">
            <v>220023042304</v>
          </cell>
        </row>
        <row r="151">
          <cell r="B151" t="str">
            <v>220023082308</v>
          </cell>
        </row>
        <row r="152">
          <cell r="B152" t="str">
            <v>220023102310</v>
          </cell>
        </row>
        <row r="153">
          <cell r="B153" t="str">
            <v>220023142314</v>
          </cell>
        </row>
        <row r="154">
          <cell r="B154" t="str">
            <v>220023152315</v>
          </cell>
        </row>
        <row r="155">
          <cell r="B155" t="str">
            <v>220023162316</v>
          </cell>
        </row>
        <row r="156">
          <cell r="B156" t="str">
            <v>220023252325</v>
          </cell>
        </row>
        <row r="157">
          <cell r="B157" t="str">
            <v>230010021002</v>
          </cell>
        </row>
        <row r="158">
          <cell r="B158" t="str">
            <v>240520143487</v>
          </cell>
        </row>
        <row r="159">
          <cell r="B159" t="str">
            <v>240520144280</v>
          </cell>
        </row>
        <row r="160">
          <cell r="B160" t="str">
            <v>240520523806</v>
          </cell>
        </row>
        <row r="161">
          <cell r="B161" t="str">
            <v>240520533758</v>
          </cell>
        </row>
        <row r="162">
          <cell r="B162" t="str">
            <v>240521063500</v>
          </cell>
        </row>
        <row r="163">
          <cell r="B163" t="str">
            <v>240523084215</v>
          </cell>
        </row>
        <row r="164">
          <cell r="B164">
            <v>241310023818</v>
          </cell>
        </row>
        <row r="165">
          <cell r="B165" t="str">
            <v>241320143867</v>
          </cell>
        </row>
        <row r="166">
          <cell r="B166" t="str">
            <v>241320173509</v>
          </cell>
        </row>
        <row r="167">
          <cell r="B167" t="str">
            <v>241320774751</v>
          </cell>
        </row>
        <row r="168">
          <cell r="B168" t="str">
            <v>241321653532</v>
          </cell>
        </row>
        <row r="169">
          <cell r="B169" t="str">
            <v>241321653729</v>
          </cell>
        </row>
        <row r="170">
          <cell r="B170" t="str">
            <v>241321883540</v>
          </cell>
        </row>
        <row r="171">
          <cell r="B171" t="str">
            <v>241322533553</v>
          </cell>
        </row>
        <row r="172">
          <cell r="B172" t="str">
            <v>241322673558</v>
          </cell>
        </row>
        <row r="173">
          <cell r="B173" t="str">
            <v>241322893567</v>
          </cell>
        </row>
        <row r="174">
          <cell r="B174" t="str">
            <v>241323023520</v>
          </cell>
        </row>
        <row r="175">
          <cell r="B175" t="str">
            <v>241323043571</v>
          </cell>
        </row>
        <row r="176">
          <cell r="B176" t="str">
            <v>241323253564</v>
          </cell>
        </row>
        <row r="177">
          <cell r="B177" t="str">
            <v>250020143711</v>
          </cell>
        </row>
        <row r="178">
          <cell r="B178" t="str">
            <v>250020524353</v>
          </cell>
        </row>
        <row r="179">
          <cell r="B179" t="str">
            <v>250020682069</v>
          </cell>
        </row>
        <row r="180">
          <cell r="B180" t="str">
            <v>250021094373</v>
          </cell>
        </row>
        <row r="181">
          <cell r="B181" t="str">
            <v>250021274347</v>
          </cell>
        </row>
        <row r="182">
          <cell r="B182" t="str">
            <v>250021364735</v>
          </cell>
        </row>
        <row r="183">
          <cell r="B183" t="str">
            <v>250021504354</v>
          </cell>
        </row>
        <row r="184">
          <cell r="B184" t="str">
            <v>250021723115</v>
          </cell>
        </row>
        <row r="185">
          <cell r="B185" t="str">
            <v>250022464348</v>
          </cell>
        </row>
        <row r="186">
          <cell r="B186" t="str">
            <v>250022474242</v>
          </cell>
        </row>
        <row r="187">
          <cell r="B187" t="str">
            <v>250022483114</v>
          </cell>
        </row>
        <row r="188">
          <cell r="B188" t="str">
            <v>250023023113</v>
          </cell>
        </row>
        <row r="189">
          <cell r="B189" t="str">
            <v>250023104346</v>
          </cell>
        </row>
        <row r="190">
          <cell r="B190" t="str">
            <v>250023104349</v>
          </cell>
        </row>
        <row r="191">
          <cell r="B191" t="str">
            <v>260220143713</v>
          </cell>
        </row>
        <row r="192">
          <cell r="B192" t="str">
            <v>260320143737</v>
          </cell>
        </row>
        <row r="193">
          <cell r="B193" t="str">
            <v>260320914745</v>
          </cell>
        </row>
        <row r="194">
          <cell r="B194" t="str">
            <v>260820143248</v>
          </cell>
        </row>
        <row r="195">
          <cell r="B195" t="str">
            <v>260821113249</v>
          </cell>
        </row>
        <row r="196">
          <cell r="B196" t="str">
            <v>260822443474</v>
          </cell>
        </row>
        <row r="197">
          <cell r="B197" t="str">
            <v>261110024483</v>
          </cell>
        </row>
        <row r="198">
          <cell r="B198" t="str">
            <v>261122443905</v>
          </cell>
        </row>
        <row r="199">
          <cell r="B199" t="str">
            <v>261122483909</v>
          </cell>
        </row>
        <row r="200">
          <cell r="B200" t="str">
            <v>261220653132</v>
          </cell>
        </row>
        <row r="201">
          <cell r="B201" t="str">
            <v>261420144259</v>
          </cell>
        </row>
        <row r="202">
          <cell r="B202" t="str">
            <v>261520144246</v>
          </cell>
        </row>
        <row r="203">
          <cell r="B203" t="str">
            <v>261520144764</v>
          </cell>
        </row>
        <row r="204">
          <cell r="B204" t="str">
            <v>261520145566</v>
          </cell>
        </row>
        <row r="205">
          <cell r="B205" t="str">
            <v>320020302030</v>
          </cell>
        </row>
        <row r="206">
          <cell r="B206" t="str">
            <v>320020432043</v>
          </cell>
        </row>
        <row r="207">
          <cell r="B207" t="str">
            <v>320020472047</v>
          </cell>
        </row>
        <row r="208">
          <cell r="B208" t="str">
            <v>320020582058</v>
          </cell>
        </row>
        <row r="209">
          <cell r="B209" t="str">
            <v>320020622062</v>
          </cell>
        </row>
        <row r="210">
          <cell r="B210" t="str">
            <v>320020672067</v>
          </cell>
        </row>
        <row r="211">
          <cell r="B211" t="str">
            <v>320020712071</v>
          </cell>
        </row>
        <row r="212">
          <cell r="B212" t="str">
            <v>320020752075</v>
          </cell>
        </row>
        <row r="213">
          <cell r="B213" t="str">
            <v>320020862086</v>
          </cell>
        </row>
        <row r="214">
          <cell r="B214" t="str">
            <v>320020942094</v>
          </cell>
        </row>
        <row r="215">
          <cell r="B215" t="str">
            <v>320021012101</v>
          </cell>
        </row>
        <row r="216">
          <cell r="B216" t="str">
            <v>320021042104</v>
          </cell>
        </row>
        <row r="217">
          <cell r="B217" t="str">
            <v>320021052105</v>
          </cell>
        </row>
        <row r="218">
          <cell r="B218" t="str">
            <v>320021072107</v>
          </cell>
        </row>
        <row r="219">
          <cell r="B219" t="str">
            <v>320021292129</v>
          </cell>
        </row>
        <row r="220">
          <cell r="B220" t="str">
            <v>320021452145</v>
          </cell>
        </row>
        <row r="221">
          <cell r="B221" t="str">
            <v>320021492149</v>
          </cell>
        </row>
        <row r="222">
          <cell r="B222" t="str">
            <v>320021582158</v>
          </cell>
        </row>
        <row r="223">
          <cell r="B223" t="str">
            <v>320021602160</v>
          </cell>
        </row>
        <row r="224">
          <cell r="B224" t="str">
            <v>320021962196</v>
          </cell>
        </row>
        <row r="225">
          <cell r="B225" t="str">
            <v>320022152215</v>
          </cell>
        </row>
        <row r="226">
          <cell r="B226" t="str">
            <v>320022182218</v>
          </cell>
        </row>
        <row r="227">
          <cell r="B227" t="str">
            <v>320022392239</v>
          </cell>
        </row>
        <row r="228">
          <cell r="B228" t="str">
            <v>320022542254</v>
          </cell>
        </row>
        <row r="229">
          <cell r="B229" t="str">
            <v>320022552255</v>
          </cell>
        </row>
        <row r="230">
          <cell r="B230" t="str">
            <v>320022622262</v>
          </cell>
        </row>
        <row r="231">
          <cell r="B231" t="str">
            <v>320022842284</v>
          </cell>
        </row>
        <row r="232">
          <cell r="B232" t="str">
            <v>320023092309</v>
          </cell>
        </row>
        <row r="233">
          <cell r="B233" t="str">
            <v>320023112311</v>
          </cell>
        </row>
        <row r="234">
          <cell r="B234" t="str">
            <v>320023312331</v>
          </cell>
        </row>
        <row r="235">
          <cell r="B235" t="str">
            <v>320023322332</v>
          </cell>
        </row>
        <row r="236">
          <cell r="B236" t="str">
            <v>330010051005</v>
          </cell>
        </row>
        <row r="237">
          <cell r="B237" t="str">
            <v>330010061006</v>
          </cell>
        </row>
        <row r="238">
          <cell r="B238" t="str">
            <v>341320473515</v>
          </cell>
        </row>
        <row r="239">
          <cell r="B239" t="str">
            <v>341321453588</v>
          </cell>
        </row>
        <row r="240">
          <cell r="B240" t="str">
            <v>341322393550</v>
          </cell>
        </row>
        <row r="241">
          <cell r="B241" t="str">
            <v>341322543554</v>
          </cell>
        </row>
        <row r="242">
          <cell r="B242" t="str">
            <v>350020474390</v>
          </cell>
        </row>
        <row r="243">
          <cell r="B243" t="str">
            <v>350020674386</v>
          </cell>
        </row>
        <row r="244">
          <cell r="B244" t="str">
            <v>350020714380</v>
          </cell>
        </row>
        <row r="245">
          <cell r="B245" t="str">
            <v>350020944388</v>
          </cell>
        </row>
        <row r="246">
          <cell r="B246" t="str">
            <v>350021293041</v>
          </cell>
        </row>
        <row r="247">
          <cell r="B247" t="str">
            <v>350021294387</v>
          </cell>
        </row>
        <row r="248">
          <cell r="B248" t="str">
            <v>350021494369</v>
          </cell>
        </row>
        <row r="249">
          <cell r="B249" t="str">
            <v>350022544393</v>
          </cell>
        </row>
        <row r="250">
          <cell r="B250">
            <v>360221583064</v>
          </cell>
        </row>
        <row r="251">
          <cell r="B251" t="str">
            <v>360410053751</v>
          </cell>
        </row>
        <row r="252">
          <cell r="B252">
            <v>360410054428</v>
          </cell>
        </row>
        <row r="253">
          <cell r="B253" t="str">
            <v>360821293243</v>
          </cell>
        </row>
        <row r="254">
          <cell r="B254" t="str">
            <v>361121293454</v>
          </cell>
        </row>
        <row r="255">
          <cell r="B255" t="str">
            <v>361121583197</v>
          </cell>
        </row>
        <row r="256">
          <cell r="B256" t="str">
            <v>361421294266</v>
          </cell>
        </row>
        <row r="257">
          <cell r="B257" t="str">
            <v>361421584261</v>
          </cell>
        </row>
        <row r="258">
          <cell r="B258" t="str">
            <v>361521294250</v>
          </cell>
        </row>
        <row r="259">
          <cell r="B259" t="str">
            <v>361521584249</v>
          </cell>
        </row>
        <row r="260">
          <cell r="B260" t="str">
            <v>420020032003</v>
          </cell>
        </row>
        <row r="261">
          <cell r="B261" t="str">
            <v>420020122012</v>
          </cell>
        </row>
        <row r="262">
          <cell r="B262" t="str">
            <v>420020212021</v>
          </cell>
        </row>
        <row r="263">
          <cell r="B263" t="str">
            <v>420020232023</v>
          </cell>
        </row>
        <row r="264">
          <cell r="B264" t="str">
            <v>420020252025</v>
          </cell>
        </row>
        <row r="265">
          <cell r="B265" t="str">
            <v>420020312031</v>
          </cell>
        </row>
        <row r="266">
          <cell r="B266" t="str">
            <v>420020422042</v>
          </cell>
        </row>
        <row r="267">
          <cell r="B267" t="str">
            <v>420020602060</v>
          </cell>
        </row>
        <row r="268">
          <cell r="B268" t="str">
            <v>420020742074</v>
          </cell>
        </row>
        <row r="269">
          <cell r="B269" t="str">
            <v>420020792079</v>
          </cell>
        </row>
        <row r="270">
          <cell r="B270" t="str">
            <v>420020802080</v>
          </cell>
        </row>
        <row r="271">
          <cell r="B271" t="str">
            <v>420020812081</v>
          </cell>
        </row>
        <row r="272">
          <cell r="B272" t="str">
            <v>420020872087</v>
          </cell>
        </row>
        <row r="273">
          <cell r="B273" t="str">
            <v>420020892089</v>
          </cell>
        </row>
        <row r="274">
          <cell r="B274" t="str">
            <v>420020962096</v>
          </cell>
        </row>
        <row r="275">
          <cell r="B275" t="str">
            <v>420021002100</v>
          </cell>
        </row>
        <row r="276">
          <cell r="B276" t="str">
            <v>420021192119</v>
          </cell>
        </row>
        <row r="277">
          <cell r="B277" t="str">
            <v>420021282128</v>
          </cell>
        </row>
        <row r="278">
          <cell r="B278" t="str">
            <v>420021352135</v>
          </cell>
        </row>
        <row r="279">
          <cell r="B279" t="str">
            <v>420021392139</v>
          </cell>
        </row>
        <row r="280">
          <cell r="B280" t="str">
            <v>420021412141</v>
          </cell>
        </row>
        <row r="281">
          <cell r="B281" t="str">
            <v>420021422142</v>
          </cell>
        </row>
        <row r="282">
          <cell r="B282" t="str">
            <v>420021542154</v>
          </cell>
        </row>
        <row r="283">
          <cell r="B283" t="str">
            <v>420021672167</v>
          </cell>
        </row>
        <row r="284">
          <cell r="B284" t="str">
            <v>420021702170</v>
          </cell>
        </row>
        <row r="285">
          <cell r="B285" t="str">
            <v>420021712171</v>
          </cell>
        </row>
        <row r="286">
          <cell r="B286" t="str">
            <v>420021732173</v>
          </cell>
        </row>
        <row r="287">
          <cell r="B287" t="str">
            <v>420021792179</v>
          </cell>
        </row>
        <row r="288">
          <cell r="B288" t="str">
            <v>420021802180</v>
          </cell>
        </row>
        <row r="289">
          <cell r="B289" t="str">
            <v>420021832183</v>
          </cell>
        </row>
        <row r="290">
          <cell r="B290" t="str">
            <v>420021862186</v>
          </cell>
        </row>
        <row r="291">
          <cell r="B291" t="str">
            <v>420022012201</v>
          </cell>
        </row>
        <row r="292">
          <cell r="B292" t="str">
            <v>420022052205</v>
          </cell>
        </row>
        <row r="293">
          <cell r="B293" t="str">
            <v>420022212221</v>
          </cell>
        </row>
        <row r="294">
          <cell r="B294" t="str">
            <v>420022292229</v>
          </cell>
        </row>
        <row r="295">
          <cell r="B295" t="str">
            <v>420022342234</v>
          </cell>
        </row>
        <row r="296">
          <cell r="B296" t="str">
            <v>420022592259</v>
          </cell>
        </row>
        <row r="297">
          <cell r="B297" t="str">
            <v>420022652265</v>
          </cell>
        </row>
        <row r="298">
          <cell r="B298" t="str">
            <v>420022802280</v>
          </cell>
        </row>
        <row r="299">
          <cell r="B299" t="str">
            <v>420022812281</v>
          </cell>
        </row>
        <row r="300">
          <cell r="B300" t="str">
            <v>420022832283</v>
          </cell>
        </row>
        <row r="301">
          <cell r="B301" t="str">
            <v>420022862286</v>
          </cell>
        </row>
        <row r="302">
          <cell r="B302" t="str">
            <v>420022902290</v>
          </cell>
        </row>
        <row r="303">
          <cell r="B303" t="str">
            <v>420022942294</v>
          </cell>
        </row>
        <row r="304">
          <cell r="B304" t="str">
            <v>420022952295</v>
          </cell>
        </row>
        <row r="305">
          <cell r="B305" t="str">
            <v>420022992299</v>
          </cell>
        </row>
        <row r="306">
          <cell r="B306" t="str">
            <v>420023032303</v>
          </cell>
        </row>
        <row r="307">
          <cell r="B307" t="str">
            <v>420023062306</v>
          </cell>
        </row>
        <row r="308">
          <cell r="B308" t="str">
            <v>420023072307</v>
          </cell>
        </row>
        <row r="309">
          <cell r="B309" t="str">
            <v>420023192319</v>
          </cell>
        </row>
        <row r="310">
          <cell r="B310" t="str">
            <v>430010071007</v>
          </cell>
        </row>
        <row r="311">
          <cell r="B311" t="str">
            <v>430010131013</v>
          </cell>
        </row>
        <row r="312">
          <cell r="B312" t="str">
            <v>440520604212</v>
          </cell>
        </row>
        <row r="313">
          <cell r="B313" t="str">
            <v>440520743886</v>
          </cell>
        </row>
        <row r="314">
          <cell r="B314" t="str">
            <v>440523033195</v>
          </cell>
        </row>
        <row r="315">
          <cell r="B315" t="str">
            <v>441320253510</v>
          </cell>
        </row>
        <row r="316">
          <cell r="B316">
            <v>441320604039</v>
          </cell>
        </row>
        <row r="317">
          <cell r="B317" t="str">
            <v>441320743518</v>
          </cell>
        </row>
        <row r="318">
          <cell r="B318" t="str">
            <v>441320874730</v>
          </cell>
        </row>
        <row r="319">
          <cell r="B319" t="str">
            <v>441321673762</v>
          </cell>
        </row>
        <row r="320">
          <cell r="B320" t="str">
            <v>441321713473</v>
          </cell>
        </row>
        <row r="321">
          <cell r="B321">
            <v>441321714769</v>
          </cell>
        </row>
        <row r="322">
          <cell r="B322" t="str">
            <v>441322803565</v>
          </cell>
        </row>
        <row r="323">
          <cell r="B323" t="str">
            <v>441322813566</v>
          </cell>
        </row>
        <row r="324">
          <cell r="B324" t="str">
            <v>450020604366</v>
          </cell>
        </row>
        <row r="325">
          <cell r="B325" t="str">
            <v>450020804746</v>
          </cell>
        </row>
        <row r="326">
          <cell r="B326" t="str">
            <v>450020874368</v>
          </cell>
        </row>
        <row r="327">
          <cell r="B327" t="str">
            <v>450021394381</v>
          </cell>
        </row>
        <row r="328">
          <cell r="B328" t="str">
            <v>450021395314</v>
          </cell>
        </row>
        <row r="329">
          <cell r="B329" t="str">
            <v>450021713721</v>
          </cell>
        </row>
        <row r="330">
          <cell r="B330" t="str">
            <v>450021794385</v>
          </cell>
        </row>
        <row r="331">
          <cell r="B331" t="str">
            <v>450021834389</v>
          </cell>
        </row>
        <row r="332">
          <cell r="B332" t="str">
            <v>450022864394</v>
          </cell>
        </row>
        <row r="333">
          <cell r="B333">
            <v>460322993062</v>
          </cell>
        </row>
        <row r="334">
          <cell r="B334" t="str">
            <v>460410073746</v>
          </cell>
        </row>
        <row r="335">
          <cell r="B335" t="str">
            <v>460410133155</v>
          </cell>
        </row>
        <row r="336">
          <cell r="B336" t="str">
            <v>460620233262</v>
          </cell>
        </row>
        <row r="337">
          <cell r="B337" t="str">
            <v>460622593300</v>
          </cell>
        </row>
        <row r="338">
          <cell r="B338" t="str">
            <v>461121703198</v>
          </cell>
        </row>
        <row r="339">
          <cell r="B339" t="str">
            <v>461121713373</v>
          </cell>
        </row>
        <row r="340">
          <cell r="B340" t="str">
            <v>461421704270</v>
          </cell>
        </row>
        <row r="341">
          <cell r="B341" t="str">
            <v>461421714267</v>
          </cell>
        </row>
        <row r="342">
          <cell r="B342" t="str">
            <v>461521704257</v>
          </cell>
        </row>
        <row r="343">
          <cell r="B343" t="str">
            <v>461521714251</v>
          </cell>
        </row>
        <row r="344">
          <cell r="B344" t="str">
            <v>561122513972</v>
          </cell>
        </row>
        <row r="345">
          <cell r="B345" t="str">
            <v>520020062006</v>
          </cell>
        </row>
        <row r="346">
          <cell r="B346" t="str">
            <v>520020092009</v>
          </cell>
        </row>
        <row r="347">
          <cell r="B347" t="str">
            <v>520020262026</v>
          </cell>
        </row>
        <row r="348">
          <cell r="B348" t="str">
            <v>520020402040</v>
          </cell>
        </row>
        <row r="349">
          <cell r="B349" t="str">
            <v>520020412041</v>
          </cell>
        </row>
        <row r="350">
          <cell r="B350" t="str">
            <v>520020492049</v>
          </cell>
        </row>
        <row r="351">
          <cell r="B351" t="str">
            <v>520020562056</v>
          </cell>
        </row>
        <row r="352">
          <cell r="B352" t="str">
            <v>520020662066</v>
          </cell>
        </row>
        <row r="353">
          <cell r="B353" t="str">
            <v>520020692069</v>
          </cell>
        </row>
        <row r="354">
          <cell r="B354" t="str">
            <v>520021122112</v>
          </cell>
        </row>
        <row r="355">
          <cell r="B355" t="str">
            <v>520021222122</v>
          </cell>
        </row>
        <row r="356">
          <cell r="B356" t="str">
            <v>520021382138</v>
          </cell>
        </row>
        <row r="357">
          <cell r="B357" t="str">
            <v>520021572157</v>
          </cell>
        </row>
        <row r="358">
          <cell r="B358" t="str">
            <v>520021842184</v>
          </cell>
        </row>
        <row r="359">
          <cell r="B359" t="str">
            <v>520021982198</v>
          </cell>
        </row>
        <row r="360">
          <cell r="B360" t="str">
            <v>520022042204</v>
          </cell>
        </row>
        <row r="361">
          <cell r="B361" t="str">
            <v>520022282228</v>
          </cell>
        </row>
        <row r="362">
          <cell r="B362" t="str">
            <v>520022512251</v>
          </cell>
        </row>
        <row r="363">
          <cell r="B363" t="str">
            <v>520022642264</v>
          </cell>
        </row>
        <row r="364">
          <cell r="B364" t="str">
            <v>520022742274</v>
          </cell>
        </row>
        <row r="365">
          <cell r="B365" t="str">
            <v>520022932293</v>
          </cell>
        </row>
        <row r="366">
          <cell r="B366" t="str">
            <v>520023052305</v>
          </cell>
        </row>
        <row r="367">
          <cell r="B367" t="str">
            <v>520023202320</v>
          </cell>
        </row>
        <row r="368">
          <cell r="B368" t="str">
            <v>520023212321</v>
          </cell>
        </row>
        <row r="369">
          <cell r="B369" t="str">
            <v>530010101010</v>
          </cell>
        </row>
        <row r="370">
          <cell r="B370" t="str">
            <v>540520694009</v>
          </cell>
        </row>
        <row r="371">
          <cell r="B371" t="str">
            <v>540521123178</v>
          </cell>
        </row>
        <row r="372">
          <cell r="B372" t="str">
            <v>540522643493</v>
          </cell>
        </row>
        <row r="373">
          <cell r="B373" t="str">
            <v>540523203494</v>
          </cell>
        </row>
        <row r="374">
          <cell r="B374" t="str">
            <v>540523213499</v>
          </cell>
        </row>
        <row r="375">
          <cell r="B375" t="str">
            <v>541320093507</v>
          </cell>
        </row>
        <row r="376">
          <cell r="B376" t="str">
            <v>541321223524</v>
          </cell>
        </row>
        <row r="377">
          <cell r="B377" t="str">
            <v>541321843539</v>
          </cell>
        </row>
        <row r="378">
          <cell r="B378" t="str">
            <v>541322643557</v>
          </cell>
        </row>
        <row r="379">
          <cell r="B379" t="str">
            <v>541322743560</v>
          </cell>
        </row>
        <row r="380">
          <cell r="B380" t="str">
            <v>541323053572</v>
          </cell>
        </row>
        <row r="381">
          <cell r="B381" t="str">
            <v>541323203573</v>
          </cell>
        </row>
        <row r="382">
          <cell r="B382" t="str">
            <v>541323213574</v>
          </cell>
        </row>
        <row r="383">
          <cell r="B383" t="str">
            <v>550020494357</v>
          </cell>
        </row>
        <row r="384">
          <cell r="B384" t="str">
            <v>550021123720</v>
          </cell>
        </row>
        <row r="385">
          <cell r="B385" t="str">
            <v>560220493083</v>
          </cell>
        </row>
        <row r="386">
          <cell r="B386" t="str">
            <v>560323203580</v>
          </cell>
        </row>
        <row r="387">
          <cell r="B387" t="str">
            <v>560621983298</v>
          </cell>
        </row>
        <row r="388">
          <cell r="B388" t="str">
            <v>560622743289</v>
          </cell>
        </row>
        <row r="389">
          <cell r="B389" t="str">
            <v>561421124263</v>
          </cell>
        </row>
        <row r="390">
          <cell r="B390" t="str">
            <v>561521124254</v>
          </cell>
        </row>
        <row r="391">
          <cell r="B391" t="str">
            <v>620020012001</v>
          </cell>
        </row>
        <row r="392">
          <cell r="B392" t="str">
            <v>620020192019</v>
          </cell>
        </row>
        <row r="393">
          <cell r="B393" t="str">
            <v>620020202020</v>
          </cell>
        </row>
        <row r="394">
          <cell r="B394" t="str">
            <v>620020242024</v>
          </cell>
        </row>
        <row r="395">
          <cell r="B395" t="str">
            <v>620020292029</v>
          </cell>
        </row>
        <row r="396">
          <cell r="B396" t="str">
            <v>620020332033</v>
          </cell>
        </row>
        <row r="397">
          <cell r="B397" t="str">
            <v>620020452045</v>
          </cell>
        </row>
        <row r="398">
          <cell r="B398" t="str">
            <v>620020462046</v>
          </cell>
        </row>
        <row r="399">
          <cell r="B399" t="str">
            <v>620020552055</v>
          </cell>
        </row>
        <row r="400">
          <cell r="B400" t="str">
            <v>620020572057</v>
          </cell>
        </row>
        <row r="401">
          <cell r="B401" t="str">
            <v>620020592059</v>
          </cell>
        </row>
        <row r="402">
          <cell r="B402" t="str">
            <v>620020732073</v>
          </cell>
        </row>
        <row r="403">
          <cell r="B403" t="str">
            <v>620020762076</v>
          </cell>
        </row>
        <row r="404">
          <cell r="B404" t="str">
            <v>620020782078</v>
          </cell>
        </row>
        <row r="405">
          <cell r="B405" t="str">
            <v>620020822082</v>
          </cell>
        </row>
        <row r="406">
          <cell r="B406" t="str">
            <v>620020832083</v>
          </cell>
        </row>
        <row r="407">
          <cell r="B407" t="str">
            <v>620020882088</v>
          </cell>
        </row>
        <row r="408">
          <cell r="B408" t="str">
            <v>620020932093</v>
          </cell>
        </row>
        <row r="409">
          <cell r="B409" t="str">
            <v>620021102110</v>
          </cell>
        </row>
        <row r="410">
          <cell r="B410" t="str">
            <v>620021132113</v>
          </cell>
        </row>
        <row r="411">
          <cell r="B411" t="str">
            <v>620021142114</v>
          </cell>
        </row>
        <row r="412">
          <cell r="B412" t="str">
            <v>620021152115</v>
          </cell>
        </row>
        <row r="413">
          <cell r="B413" t="str">
            <v>620021162116</v>
          </cell>
        </row>
        <row r="414">
          <cell r="B414" t="str">
            <v>620021182118</v>
          </cell>
        </row>
        <row r="415">
          <cell r="B415" t="str">
            <v>620021212121</v>
          </cell>
        </row>
        <row r="416">
          <cell r="B416" t="str">
            <v>620021302130</v>
          </cell>
        </row>
        <row r="417">
          <cell r="B417" t="str">
            <v>620021332133</v>
          </cell>
        </row>
        <row r="418">
          <cell r="B418" t="str">
            <v>620021442144</v>
          </cell>
        </row>
        <row r="419">
          <cell r="B419" t="str">
            <v>620021462146</v>
          </cell>
        </row>
        <row r="420">
          <cell r="B420" t="str">
            <v>620021472147</v>
          </cell>
        </row>
        <row r="421">
          <cell r="B421" t="str">
            <v>620021552155</v>
          </cell>
        </row>
        <row r="422">
          <cell r="B422" t="str">
            <v>620021592159</v>
          </cell>
        </row>
        <row r="423">
          <cell r="B423" t="str">
            <v>620021612161</v>
          </cell>
        </row>
        <row r="424">
          <cell r="B424" t="str">
            <v>620021692169</v>
          </cell>
        </row>
        <row r="425">
          <cell r="B425" t="str">
            <v>620021892189</v>
          </cell>
        </row>
        <row r="426">
          <cell r="B426" t="str">
            <v>620022022202</v>
          </cell>
        </row>
        <row r="427">
          <cell r="B427" t="str">
            <v>620022092209</v>
          </cell>
        </row>
        <row r="428">
          <cell r="B428" t="str">
            <v>620022102210</v>
          </cell>
        </row>
        <row r="429">
          <cell r="B429" t="str">
            <v>620022122212</v>
          </cell>
        </row>
        <row r="430">
          <cell r="B430" t="str">
            <v>620022162216</v>
          </cell>
        </row>
        <row r="431">
          <cell r="B431" t="str">
            <v>620022222222</v>
          </cell>
        </row>
        <row r="432">
          <cell r="B432" t="str">
            <v>620022272227</v>
          </cell>
        </row>
        <row r="433">
          <cell r="B433" t="str">
            <v>620022302230</v>
          </cell>
        </row>
        <row r="434">
          <cell r="B434" t="str">
            <v>620022322232</v>
          </cell>
        </row>
        <row r="435">
          <cell r="B435" t="str">
            <v>620022382238</v>
          </cell>
        </row>
        <row r="436">
          <cell r="B436" t="str">
            <v>620022432243</v>
          </cell>
        </row>
        <row r="437">
          <cell r="B437" t="str">
            <v>620022452245</v>
          </cell>
        </row>
        <row r="438">
          <cell r="B438" t="str">
            <v>620022522252</v>
          </cell>
        </row>
        <row r="439">
          <cell r="B439" t="str">
            <v>620022562256</v>
          </cell>
        </row>
        <row r="440">
          <cell r="B440" t="str">
            <v>620022572257</v>
          </cell>
        </row>
        <row r="441">
          <cell r="B441" t="str">
            <v>620022582258</v>
          </cell>
        </row>
        <row r="442">
          <cell r="B442" t="str">
            <v>620022682268</v>
          </cell>
        </row>
        <row r="443">
          <cell r="B443" t="str">
            <v>620022732273</v>
          </cell>
        </row>
        <row r="444">
          <cell r="B444" t="str">
            <v>620022752275</v>
          </cell>
        </row>
        <row r="445">
          <cell r="B445" t="str">
            <v>620022782278</v>
          </cell>
        </row>
        <row r="446">
          <cell r="B446" t="str">
            <v>620022822282</v>
          </cell>
        </row>
        <row r="447">
          <cell r="B447" t="str">
            <v>620022852285</v>
          </cell>
        </row>
        <row r="448">
          <cell r="B448" t="str">
            <v>620022982298</v>
          </cell>
        </row>
        <row r="449">
          <cell r="B449" t="str">
            <v>620023172317</v>
          </cell>
        </row>
        <row r="450">
          <cell r="B450" t="str">
            <v>620023242324</v>
          </cell>
        </row>
        <row r="451">
          <cell r="B451" t="str">
            <v>630010011001</v>
          </cell>
        </row>
        <row r="452">
          <cell r="B452" t="str">
            <v>630010091009</v>
          </cell>
        </row>
        <row r="453">
          <cell r="B453" t="str">
            <v>640520553621</v>
          </cell>
        </row>
        <row r="454">
          <cell r="B454" t="str">
            <v>640521183488</v>
          </cell>
        </row>
        <row r="455">
          <cell r="B455" t="str">
            <v>640922574012</v>
          </cell>
        </row>
        <row r="456">
          <cell r="B456" t="str">
            <v>641320013506</v>
          </cell>
        </row>
        <row r="457">
          <cell r="B457" t="str">
            <v>641320333512</v>
          </cell>
        </row>
        <row r="458">
          <cell r="B458" t="str">
            <v>641320453514</v>
          </cell>
        </row>
        <row r="459">
          <cell r="B459" t="str">
            <v>641320834322</v>
          </cell>
        </row>
        <row r="460">
          <cell r="B460" t="str">
            <v>641321143522</v>
          </cell>
        </row>
        <row r="461">
          <cell r="B461" t="str">
            <v>641321334048</v>
          </cell>
        </row>
        <row r="462">
          <cell r="B462" t="str">
            <v>641321444739</v>
          </cell>
        </row>
        <row r="463">
          <cell r="B463" t="str">
            <v>641322123547</v>
          </cell>
        </row>
        <row r="464">
          <cell r="B464" t="str">
            <v>641322524743</v>
          </cell>
        </row>
        <row r="465">
          <cell r="B465" t="str">
            <v>641322753561</v>
          </cell>
        </row>
        <row r="466">
          <cell r="B466" t="str">
            <v>650020764392</v>
          </cell>
        </row>
        <row r="467">
          <cell r="B467" t="str">
            <v>650021184273</v>
          </cell>
        </row>
        <row r="468">
          <cell r="B468" t="str">
            <v>650021184352</v>
          </cell>
        </row>
        <row r="469">
          <cell r="B469" t="str">
            <v>650021334375</v>
          </cell>
        </row>
        <row r="470">
          <cell r="B470" t="str">
            <v>650021614350</v>
          </cell>
        </row>
        <row r="471">
          <cell r="B471" t="str">
            <v>650022224355</v>
          </cell>
        </row>
        <row r="472">
          <cell r="B472" t="str">
            <v>650023244756</v>
          </cell>
        </row>
        <row r="473">
          <cell r="B473" t="str">
            <v>660210013080</v>
          </cell>
        </row>
        <row r="474">
          <cell r="B474" t="str">
            <v>660210093796</v>
          </cell>
        </row>
        <row r="475">
          <cell r="B475" t="str">
            <v>660221163052</v>
          </cell>
        </row>
        <row r="476">
          <cell r="B476" t="str">
            <v>660222273743</v>
          </cell>
        </row>
        <row r="477">
          <cell r="B477" t="str">
            <v>660321184020</v>
          </cell>
        </row>
        <row r="478">
          <cell r="B478" t="str">
            <v>660410093151</v>
          </cell>
        </row>
        <row r="479">
          <cell r="B479" t="str">
            <v>660620733341</v>
          </cell>
        </row>
        <row r="480">
          <cell r="B480" t="str">
            <v>660621103270</v>
          </cell>
        </row>
        <row r="481">
          <cell r="B481" t="str">
            <v>660821183371</v>
          </cell>
        </row>
        <row r="482">
          <cell r="B482" t="str">
            <v>660822223242</v>
          </cell>
        </row>
        <row r="483">
          <cell r="B483" t="str">
            <v>660822273247</v>
          </cell>
        </row>
        <row r="484">
          <cell r="B484" t="str">
            <v>661120553919</v>
          </cell>
        </row>
        <row r="485">
          <cell r="B485" t="str">
            <v>661120554004</v>
          </cell>
        </row>
        <row r="486">
          <cell r="B486" t="str">
            <v>661121303374</v>
          </cell>
        </row>
        <row r="487">
          <cell r="B487" t="str">
            <v>661121443950</v>
          </cell>
        </row>
        <row r="488">
          <cell r="B488" t="str">
            <v>661121593391</v>
          </cell>
        </row>
        <row r="489">
          <cell r="B489" t="str">
            <v>661122094008</v>
          </cell>
        </row>
        <row r="490">
          <cell r="B490" t="str">
            <v>661122733918</v>
          </cell>
        </row>
        <row r="491">
          <cell r="B491">
            <v>661210093852</v>
          </cell>
        </row>
        <row r="492">
          <cell r="B492" t="str">
            <v>661220593728</v>
          </cell>
        </row>
        <row r="493">
          <cell r="B493" t="str">
            <v>661221164032</v>
          </cell>
        </row>
        <row r="494">
          <cell r="B494" t="str">
            <v>661221593122</v>
          </cell>
        </row>
        <row r="495">
          <cell r="B495" t="str">
            <v>661421184268</v>
          </cell>
        </row>
        <row r="496">
          <cell r="B496" t="str">
            <v>661421594258</v>
          </cell>
        </row>
        <row r="497">
          <cell r="B497" t="str">
            <v>661521184253</v>
          </cell>
        </row>
        <row r="498">
          <cell r="B498" t="str">
            <v>661521594245</v>
          </cell>
        </row>
        <row r="499">
          <cell r="B499" t="str">
            <v>720020132013</v>
          </cell>
        </row>
        <row r="500">
          <cell r="B500" t="str">
            <v>720020162016</v>
          </cell>
        </row>
        <row r="501">
          <cell r="B501" t="str">
            <v>720020182018</v>
          </cell>
        </row>
        <row r="502">
          <cell r="B502" t="str">
            <v>720020322032</v>
          </cell>
        </row>
        <row r="503">
          <cell r="B503" t="str">
            <v>720020342034</v>
          </cell>
        </row>
        <row r="504">
          <cell r="B504" t="str">
            <v>720020362036</v>
          </cell>
        </row>
        <row r="505">
          <cell r="B505" t="str">
            <v>720020372037</v>
          </cell>
        </row>
        <row r="506">
          <cell r="B506" t="str">
            <v>720020442044</v>
          </cell>
        </row>
        <row r="507">
          <cell r="B507" t="str">
            <v>720020482048</v>
          </cell>
        </row>
        <row r="508">
          <cell r="B508" t="str">
            <v>720020542054</v>
          </cell>
        </row>
        <row r="509">
          <cell r="B509" t="str">
            <v>720020612061</v>
          </cell>
        </row>
        <row r="510">
          <cell r="B510" t="str">
            <v>720020702070</v>
          </cell>
        </row>
        <row r="511">
          <cell r="B511" t="str">
            <v>720020842084</v>
          </cell>
        </row>
        <row r="512">
          <cell r="B512" t="str">
            <v>720020852085</v>
          </cell>
        </row>
        <row r="513">
          <cell r="B513" t="str">
            <v>720020902090</v>
          </cell>
        </row>
        <row r="514">
          <cell r="B514" t="str">
            <v>720020952095</v>
          </cell>
        </row>
        <row r="515">
          <cell r="B515" t="str">
            <v>720020972097</v>
          </cell>
        </row>
        <row r="516">
          <cell r="B516" t="str">
            <v>720020982098</v>
          </cell>
        </row>
        <row r="517">
          <cell r="B517" t="str">
            <v>720020992099</v>
          </cell>
        </row>
        <row r="518">
          <cell r="B518" t="str">
            <v>720021022102</v>
          </cell>
        </row>
        <row r="519">
          <cell r="B519" t="str">
            <v>720021032103</v>
          </cell>
        </row>
        <row r="520">
          <cell r="B520" t="str">
            <v>720021082108</v>
          </cell>
        </row>
        <row r="521">
          <cell r="B521" t="str">
            <v>720021172117</v>
          </cell>
        </row>
        <row r="522">
          <cell r="B522" t="str">
            <v>720021232123</v>
          </cell>
        </row>
        <row r="523">
          <cell r="B523" t="str">
            <v>720021252125</v>
          </cell>
        </row>
        <row r="524">
          <cell r="B524" t="str">
            <v>720021322132</v>
          </cell>
        </row>
        <row r="525">
          <cell r="B525" t="str">
            <v>720021342134</v>
          </cell>
        </row>
        <row r="526">
          <cell r="B526" t="str">
            <v>720021622162</v>
          </cell>
        </row>
        <row r="527">
          <cell r="B527" t="str">
            <v>720021772177</v>
          </cell>
        </row>
        <row r="528">
          <cell r="B528" t="str">
            <v>720021812181</v>
          </cell>
        </row>
        <row r="529">
          <cell r="B529" t="str">
            <v>720021902190</v>
          </cell>
        </row>
        <row r="530">
          <cell r="B530" t="str">
            <v>720021912191</v>
          </cell>
        </row>
        <row r="531">
          <cell r="B531" t="str">
            <v>720021942194</v>
          </cell>
        </row>
        <row r="532">
          <cell r="B532" t="str">
            <v>720021992199</v>
          </cell>
        </row>
        <row r="533">
          <cell r="B533" t="str">
            <v>720022072207</v>
          </cell>
        </row>
        <row r="534">
          <cell r="B534" t="str">
            <v>720022082208</v>
          </cell>
        </row>
        <row r="535">
          <cell r="B535" t="str">
            <v>720022142214</v>
          </cell>
        </row>
        <row r="536">
          <cell r="B536" t="str">
            <v>720022202220</v>
          </cell>
        </row>
        <row r="537">
          <cell r="B537" t="str">
            <v>720022232223</v>
          </cell>
        </row>
        <row r="538">
          <cell r="B538" t="str">
            <v>720022242224</v>
          </cell>
        </row>
        <row r="539">
          <cell r="B539" t="str">
            <v>720022262226</v>
          </cell>
        </row>
        <row r="540">
          <cell r="B540" t="str">
            <v>720022362236</v>
          </cell>
        </row>
        <row r="541">
          <cell r="B541" t="str">
            <v>720022422242</v>
          </cell>
        </row>
        <row r="542">
          <cell r="B542" t="str">
            <v>720022502250</v>
          </cell>
        </row>
        <row r="543">
          <cell r="B543" t="str">
            <v>720022602260</v>
          </cell>
        </row>
        <row r="544">
          <cell r="B544" t="str">
            <v>720022612261</v>
          </cell>
        </row>
        <row r="545">
          <cell r="B545" t="str">
            <v>720022772277</v>
          </cell>
        </row>
        <row r="546">
          <cell r="B546" t="str">
            <v>720022872287</v>
          </cell>
        </row>
        <row r="547">
          <cell r="B547" t="str">
            <v>720023002300</v>
          </cell>
        </row>
        <row r="548">
          <cell r="B548" t="str">
            <v>720023012301</v>
          </cell>
        </row>
        <row r="549">
          <cell r="B549" t="str">
            <v>720023282328</v>
          </cell>
        </row>
        <row r="550">
          <cell r="B550" t="str">
            <v>720023292329</v>
          </cell>
        </row>
        <row r="551">
          <cell r="B551" t="str">
            <v>720023302330</v>
          </cell>
        </row>
        <row r="552">
          <cell r="B552" t="str">
            <v>720023332333</v>
          </cell>
        </row>
        <row r="553">
          <cell r="B553" t="str">
            <v>720023342334</v>
          </cell>
        </row>
        <row r="554">
          <cell r="B554" t="str">
            <v>720023352335</v>
          </cell>
        </row>
        <row r="555">
          <cell r="B555" t="str">
            <v>730010041004</v>
          </cell>
        </row>
        <row r="556">
          <cell r="B556" t="str">
            <v>730010081008</v>
          </cell>
        </row>
        <row r="557">
          <cell r="B557" t="str">
            <v>730010121012</v>
          </cell>
        </row>
        <row r="558">
          <cell r="B558">
            <v>740510043760</v>
          </cell>
        </row>
        <row r="559">
          <cell r="B559" t="str">
            <v>740520613180</v>
          </cell>
        </row>
        <row r="560">
          <cell r="B560" t="str">
            <v>740520613759</v>
          </cell>
        </row>
        <row r="561">
          <cell r="B561" t="str">
            <v>740521513181</v>
          </cell>
        </row>
        <row r="562">
          <cell r="B562" t="str">
            <v>740521514213</v>
          </cell>
        </row>
        <row r="563">
          <cell r="B563" t="str">
            <v>740521773492</v>
          </cell>
        </row>
        <row r="564">
          <cell r="B564" t="str">
            <v>740521944049</v>
          </cell>
        </row>
        <row r="565">
          <cell r="B565" t="str">
            <v>740522423489</v>
          </cell>
        </row>
        <row r="566">
          <cell r="B566" t="str">
            <v>741320163508</v>
          </cell>
        </row>
        <row r="567">
          <cell r="B567" t="str">
            <v>741320184736</v>
          </cell>
        </row>
        <row r="568">
          <cell r="B568" t="str">
            <v>741320323511</v>
          </cell>
        </row>
        <row r="569">
          <cell r="B569" t="str">
            <v>741320343513</v>
          </cell>
        </row>
        <row r="570">
          <cell r="B570" t="str">
            <v>741320363533</v>
          </cell>
        </row>
        <row r="571">
          <cell r="B571" t="str">
            <v>741320543517</v>
          </cell>
        </row>
        <row r="572">
          <cell r="B572" t="str">
            <v>741320613516</v>
          </cell>
        </row>
        <row r="573">
          <cell r="B573" t="str">
            <v>741320953521</v>
          </cell>
        </row>
        <row r="574">
          <cell r="B574" t="str">
            <v>741320973519</v>
          </cell>
        </row>
        <row r="575">
          <cell r="B575" t="str">
            <v>741321233525</v>
          </cell>
        </row>
        <row r="576">
          <cell r="B576" t="str">
            <v>741321323576</v>
          </cell>
        </row>
        <row r="577">
          <cell r="B577" t="str">
            <v>741321343527</v>
          </cell>
        </row>
        <row r="578">
          <cell r="B578">
            <v>741321343583</v>
          </cell>
        </row>
        <row r="579">
          <cell r="B579" t="str">
            <v>741321513649</v>
          </cell>
        </row>
        <row r="580">
          <cell r="B580" t="str">
            <v>741321514164</v>
          </cell>
        </row>
        <row r="581">
          <cell r="B581">
            <v>741321523490</v>
          </cell>
        </row>
        <row r="582">
          <cell r="B582" t="str">
            <v>741321523530</v>
          </cell>
        </row>
        <row r="583">
          <cell r="B583" t="str">
            <v>741321524150</v>
          </cell>
        </row>
        <row r="584">
          <cell r="B584" t="str">
            <v>741321623531</v>
          </cell>
        </row>
        <row r="585">
          <cell r="B585" t="str">
            <v>741321773535</v>
          </cell>
        </row>
        <row r="586">
          <cell r="B586" t="str">
            <v>741321813538</v>
          </cell>
        </row>
        <row r="587">
          <cell r="B587" t="str">
            <v>741321993542</v>
          </cell>
        </row>
        <row r="588">
          <cell r="B588" t="str">
            <v>741322073545</v>
          </cell>
        </row>
        <row r="589">
          <cell r="B589" t="str">
            <v>741322083546</v>
          </cell>
        </row>
        <row r="590">
          <cell r="B590" t="str">
            <v>741322204738</v>
          </cell>
        </row>
        <row r="591">
          <cell r="B591" t="str">
            <v>741322233549</v>
          </cell>
        </row>
        <row r="592">
          <cell r="B592">
            <v>741322423887</v>
          </cell>
        </row>
        <row r="593">
          <cell r="B593" t="str">
            <v>741322603555</v>
          </cell>
        </row>
        <row r="594">
          <cell r="B594" t="str">
            <v>741322613556</v>
          </cell>
        </row>
        <row r="595">
          <cell r="B595" t="str">
            <v>741322773562</v>
          </cell>
        </row>
        <row r="596">
          <cell r="B596" t="str">
            <v>750020133042</v>
          </cell>
        </row>
        <row r="597">
          <cell r="B597" t="str">
            <v>750020164374</v>
          </cell>
        </row>
        <row r="598">
          <cell r="B598" t="str">
            <v>750020364345</v>
          </cell>
        </row>
        <row r="599">
          <cell r="B599" t="str">
            <v>750020364378</v>
          </cell>
        </row>
        <row r="600">
          <cell r="B600" t="str">
            <v>750020842085</v>
          </cell>
        </row>
        <row r="601">
          <cell r="B601" t="str">
            <v>750021234361</v>
          </cell>
        </row>
        <row r="602">
          <cell r="B602" t="str">
            <v>750021344382</v>
          </cell>
        </row>
        <row r="603">
          <cell r="B603" t="str">
            <v>750021774383</v>
          </cell>
        </row>
        <row r="604">
          <cell r="B604" t="str">
            <v>750022074359</v>
          </cell>
        </row>
        <row r="605">
          <cell r="B605" t="str">
            <v>750022082209</v>
          </cell>
        </row>
        <row r="606">
          <cell r="B606" t="str">
            <v>750022424274</v>
          </cell>
        </row>
        <row r="607">
          <cell r="B607" t="str">
            <v>750022504351</v>
          </cell>
        </row>
        <row r="608">
          <cell r="B608" t="str">
            <v>750022504364</v>
          </cell>
        </row>
        <row r="609">
          <cell r="B609" t="str">
            <v>750022613688</v>
          </cell>
        </row>
        <row r="610">
          <cell r="B610" t="str">
            <v>750023004275</v>
          </cell>
        </row>
        <row r="611">
          <cell r="B611" t="str">
            <v>750023004376</v>
          </cell>
        </row>
        <row r="612">
          <cell r="B612" t="str">
            <v>750023014377</v>
          </cell>
        </row>
        <row r="613">
          <cell r="B613" t="str">
            <v>760321523718</v>
          </cell>
        </row>
        <row r="614">
          <cell r="B614" t="str">
            <v>760321523741</v>
          </cell>
        </row>
        <row r="615">
          <cell r="B615" t="str">
            <v>760622083328</v>
          </cell>
        </row>
        <row r="616">
          <cell r="B616">
            <v>760823003244</v>
          </cell>
        </row>
        <row r="617">
          <cell r="B617" t="str">
            <v>761120133992</v>
          </cell>
        </row>
        <row r="618">
          <cell r="B618">
            <v>761121343949</v>
          </cell>
        </row>
        <row r="619">
          <cell r="B619" t="str">
            <v>761121513581</v>
          </cell>
        </row>
        <row r="620">
          <cell r="B620" t="str">
            <v>761122423913</v>
          </cell>
        </row>
        <row r="621">
          <cell r="B621">
            <v>761122423971</v>
          </cell>
        </row>
        <row r="622">
          <cell r="B622" t="str">
            <v>761220184403</v>
          </cell>
        </row>
        <row r="623">
          <cell r="B623" t="str">
            <v>761421514262</v>
          </cell>
        </row>
        <row r="624">
          <cell r="B624" t="str">
            <v>761422424265</v>
          </cell>
        </row>
        <row r="625">
          <cell r="B625" t="str">
            <v>761423004269</v>
          </cell>
        </row>
        <row r="626">
          <cell r="B626" t="str">
            <v>761521514252</v>
          </cell>
        </row>
        <row r="627">
          <cell r="B627" t="str">
            <v>761522424248</v>
          </cell>
        </row>
        <row r="628">
          <cell r="B628" t="str">
            <v>761523004256</v>
          </cell>
        </row>
        <row r="629">
          <cell r="B629" t="str">
            <v>800000000000</v>
          </cell>
        </row>
        <row r="630">
          <cell r="B630">
            <v>800000000001</v>
          </cell>
        </row>
      </sheetData>
      <sheetData sheetId="3"/>
      <sheetData sheetId="4"/>
      <sheetData sheetId="5">
        <row r="2">
          <cell r="C2" t="str">
            <v>ΔΗΜΟΣ ΑΓΑΘΟΝΗΣΙΟΥ</v>
          </cell>
        </row>
      </sheetData>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Θέμα του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51478-FFC9-414F-8D81-D4A0DB0582CB}">
  <sheetPr>
    <tabColor theme="8" tint="-0.499984740745262"/>
  </sheetPr>
  <dimension ref="A1:M6"/>
  <sheetViews>
    <sheetView workbookViewId="0">
      <selection activeCell="D12" sqref="D12"/>
    </sheetView>
  </sheetViews>
  <sheetFormatPr defaultColWidth="9.140625" defaultRowHeight="15" x14ac:dyDescent="0.25"/>
  <cols>
    <col min="1" max="1" width="9.7109375" style="79" customWidth="1"/>
    <col min="2" max="2" width="33.140625" style="79" customWidth="1"/>
    <col min="3" max="3" width="41.42578125" style="79" customWidth="1"/>
    <col min="4" max="4" width="34.28515625" style="79" customWidth="1"/>
    <col min="5" max="5" width="36.140625" style="79" customWidth="1"/>
    <col min="6" max="6" width="33.42578125" style="79" customWidth="1"/>
    <col min="7" max="7" width="46.42578125" style="79" customWidth="1"/>
    <col min="8" max="8" width="40.140625" style="79" customWidth="1"/>
    <col min="9" max="9" width="32.5703125" style="79" customWidth="1"/>
    <col min="10" max="10" width="35.42578125" style="79" customWidth="1"/>
    <col min="11" max="11" width="36.7109375" style="79" customWidth="1"/>
    <col min="12" max="12" width="35.7109375" style="79" customWidth="1"/>
    <col min="13" max="13" width="40.42578125" style="79" customWidth="1"/>
    <col min="14" max="16384" width="9.140625" style="79"/>
  </cols>
  <sheetData>
    <row r="1" spans="1:13" ht="60" x14ac:dyDescent="0.25">
      <c r="A1" s="76" t="s">
        <v>286</v>
      </c>
      <c r="B1" s="77" t="s">
        <v>287</v>
      </c>
      <c r="C1" s="77" t="s">
        <v>288</v>
      </c>
      <c r="D1" s="77" t="s">
        <v>309</v>
      </c>
      <c r="E1" s="77" t="s">
        <v>310</v>
      </c>
      <c r="F1" s="78" t="s">
        <v>289</v>
      </c>
      <c r="G1" s="78" t="s">
        <v>290</v>
      </c>
      <c r="H1" s="77" t="s">
        <v>291</v>
      </c>
      <c r="I1" s="78" t="s">
        <v>289</v>
      </c>
      <c r="J1" s="78" t="s">
        <v>290</v>
      </c>
      <c r="K1" s="77" t="s">
        <v>292</v>
      </c>
      <c r="L1" s="78" t="s">
        <v>289</v>
      </c>
      <c r="M1" s="78" t="s">
        <v>290</v>
      </c>
    </row>
    <row r="2" spans="1:13" ht="81.75" customHeight="1" x14ac:dyDescent="0.25">
      <c r="A2" s="76" t="s">
        <v>293</v>
      </c>
      <c r="B2" s="369"/>
      <c r="C2" s="368" t="str">
        <f>IF(B2="","",VLOOKUP(B2,DATA!A$2:B$95,2,FALSE))</f>
        <v/>
      </c>
      <c r="D2" s="80"/>
      <c r="E2" s="80"/>
      <c r="F2" s="80"/>
      <c r="G2" s="80"/>
      <c r="H2" s="80"/>
      <c r="I2" s="80"/>
      <c r="J2" s="80"/>
      <c r="K2" s="80"/>
      <c r="L2" s="80"/>
      <c r="M2" s="80"/>
    </row>
    <row r="5" spans="1:13" ht="15.75" x14ac:dyDescent="0.25">
      <c r="B5" s="81" t="s">
        <v>294</v>
      </c>
    </row>
    <row r="6" spans="1:13" ht="15.75" x14ac:dyDescent="0.25">
      <c r="B6" s="313" t="s">
        <v>308</v>
      </c>
    </row>
  </sheetData>
  <sheetProtection algorithmName="SHA-512" hashValue="oTGkeBMgofaSCoOFIIffwsiSpLITOdmpYOYmCjy4BTYdbxK5RW/xeJiWHt7oTT67XXLYZFN96buacZD2dtOptw==" saltValue="f+1tLN22TfTCoF3mSChZIQ=="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5B76FA0-1E25-433D-9944-AFB293AAFF8C}">
          <x14:formula1>
            <xm:f>DATA!$A$2:$A$95</xm:f>
          </x14:formula1>
          <xm:sqref>B2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99E4-00F7-4735-9D76-E26B51771C04}">
  <sheetPr>
    <tabColor theme="8" tint="0.39997558519241921"/>
    <pageSetUpPr fitToPage="1"/>
  </sheetPr>
  <dimension ref="A1:I120"/>
  <sheetViews>
    <sheetView showGridLines="0" view="pageBreakPreview" zoomScaleNormal="90" zoomScaleSheetLayoutView="100" workbookViewId="0">
      <pane ySplit="4" topLeftCell="A5" activePane="bottomLeft" state="frozen"/>
      <selection activeCell="F123" sqref="F123"/>
      <selection pane="bottomLeft" activeCell="G14" sqref="G14"/>
    </sheetView>
  </sheetViews>
  <sheetFormatPr defaultColWidth="31.5703125" defaultRowHeight="12.75" x14ac:dyDescent="0.25"/>
  <cols>
    <col min="1" max="1" width="5" style="2" customWidth="1"/>
    <col min="2" max="2" width="17.28515625" style="2" customWidth="1"/>
    <col min="3" max="3" width="60.7109375" style="2" customWidth="1"/>
    <col min="4" max="4" width="13.7109375" style="333" customWidth="1"/>
    <col min="5" max="9" width="13.7109375" style="332" customWidth="1"/>
    <col min="10" max="12" width="13.7109375" style="2" customWidth="1"/>
    <col min="13" max="16384" width="31.5703125" style="2"/>
  </cols>
  <sheetData>
    <row r="1" spans="1:9" ht="15.75" x14ac:dyDescent="0.25">
      <c r="A1" s="346" t="str">
        <f>'Α0. Στοιχεία φορέα'!$C$2</f>
        <v/>
      </c>
    </row>
    <row r="2" spans="1:9" x14ac:dyDescent="0.25">
      <c r="A2" s="349" t="s">
        <v>317</v>
      </c>
      <c r="B2" s="350"/>
      <c r="C2" s="350"/>
      <c r="D2" s="357"/>
      <c r="E2" s="357"/>
      <c r="F2" s="357"/>
      <c r="G2" s="357"/>
      <c r="H2" s="357"/>
      <c r="I2" s="357"/>
    </row>
    <row r="3" spans="1:9" s="4" customFormat="1" x14ac:dyDescent="0.25">
      <c r="A3" s="277" t="s">
        <v>28</v>
      </c>
      <c r="B3" s="277" t="s">
        <v>137</v>
      </c>
      <c r="C3" s="277" t="s">
        <v>70</v>
      </c>
      <c r="D3" s="130">
        <v>2024</v>
      </c>
      <c r="E3" s="130">
        <v>2025</v>
      </c>
      <c r="F3" s="130">
        <v>2025</v>
      </c>
      <c r="G3" s="130">
        <v>2025</v>
      </c>
      <c r="H3" s="131">
        <v>2025</v>
      </c>
      <c r="I3" s="130">
        <v>2026</v>
      </c>
    </row>
    <row r="4" spans="1:9" s="4" customFormat="1" ht="33.75" x14ac:dyDescent="0.25">
      <c r="A4" s="277"/>
      <c r="B4" s="277"/>
      <c r="C4" s="277"/>
      <c r="D4" s="130" t="s">
        <v>29</v>
      </c>
      <c r="E4" s="130" t="s">
        <v>94</v>
      </c>
      <c r="F4" s="130" t="s">
        <v>95</v>
      </c>
      <c r="G4" s="130" t="s">
        <v>96</v>
      </c>
      <c r="H4" s="131" t="s">
        <v>97</v>
      </c>
      <c r="I4" s="130" t="s">
        <v>30</v>
      </c>
    </row>
    <row r="5" spans="1:9" s="4" customFormat="1" x14ac:dyDescent="0.25">
      <c r="A5" s="133" t="s">
        <v>39</v>
      </c>
      <c r="B5" s="134" t="s">
        <v>40</v>
      </c>
      <c r="C5" s="134"/>
      <c r="D5" s="248">
        <f>D6+D7+D8+D14+D15+D16+D17+D20+D26+D29+D30</f>
        <v>0</v>
      </c>
      <c r="E5" s="248">
        <f t="shared" ref="E5:I5" si="0">E6+E7+E8+E14+E15+E16+E17+E20+E26+E29+E30</f>
        <v>0</v>
      </c>
      <c r="F5" s="248">
        <f t="shared" si="0"/>
        <v>0</v>
      </c>
      <c r="G5" s="248">
        <f t="shared" si="0"/>
        <v>0</v>
      </c>
      <c r="H5" s="248">
        <f t="shared" si="0"/>
        <v>0</v>
      </c>
      <c r="I5" s="248">
        <f t="shared" si="0"/>
        <v>0</v>
      </c>
    </row>
    <row r="6" spans="1:9" s="4" customFormat="1" x14ac:dyDescent="0.25">
      <c r="A6" s="170">
        <v>1</v>
      </c>
      <c r="B6" s="170" t="s">
        <v>0</v>
      </c>
      <c r="C6" s="230" t="s">
        <v>71</v>
      </c>
      <c r="D6" s="426"/>
      <c r="E6" s="426"/>
      <c r="F6" s="426"/>
      <c r="G6" s="426"/>
      <c r="H6" s="426"/>
      <c r="I6" s="426"/>
    </row>
    <row r="7" spans="1:9" s="4" customFormat="1" x14ac:dyDescent="0.25">
      <c r="A7" s="174">
        <v>2</v>
      </c>
      <c r="B7" s="174">
        <v>73</v>
      </c>
      <c r="C7" s="175" t="s">
        <v>72</v>
      </c>
      <c r="D7" s="426"/>
      <c r="E7" s="426"/>
      <c r="F7" s="426"/>
      <c r="G7" s="426"/>
      <c r="H7" s="426"/>
      <c r="I7" s="426"/>
    </row>
    <row r="8" spans="1:9" s="4" customFormat="1" x14ac:dyDescent="0.25">
      <c r="A8" s="174">
        <v>3</v>
      </c>
      <c r="B8" s="174">
        <v>74</v>
      </c>
      <c r="C8" s="176" t="s">
        <v>304</v>
      </c>
      <c r="D8" s="279">
        <f>D9+D10+D11+D12+D13</f>
        <v>0</v>
      </c>
      <c r="E8" s="279">
        <f t="shared" ref="E8:I8" si="1">E9+E10+E11+E12+E13</f>
        <v>0</v>
      </c>
      <c r="F8" s="279">
        <f t="shared" si="1"/>
        <v>0</v>
      </c>
      <c r="G8" s="279">
        <f t="shared" si="1"/>
        <v>0</v>
      </c>
      <c r="H8" s="279">
        <f t="shared" si="1"/>
        <v>0</v>
      </c>
      <c r="I8" s="279">
        <f t="shared" si="1"/>
        <v>0</v>
      </c>
    </row>
    <row r="9" spans="1:9" s="4" customFormat="1" x14ac:dyDescent="0.25">
      <c r="A9" s="174"/>
      <c r="B9" s="174" t="s">
        <v>158</v>
      </c>
      <c r="C9" s="177" t="s">
        <v>163</v>
      </c>
      <c r="D9" s="427"/>
      <c r="E9" s="428"/>
      <c r="F9" s="448"/>
      <c r="G9" s="448"/>
      <c r="H9" s="448"/>
      <c r="I9" s="448"/>
    </row>
    <row r="10" spans="1:9" s="4" customFormat="1" x14ac:dyDescent="0.25">
      <c r="A10" s="174"/>
      <c r="B10" s="174" t="s">
        <v>159</v>
      </c>
      <c r="C10" s="177" t="s">
        <v>164</v>
      </c>
      <c r="D10" s="427"/>
      <c r="E10" s="428"/>
      <c r="F10" s="448"/>
      <c r="G10" s="448"/>
      <c r="H10" s="448"/>
      <c r="I10" s="448"/>
    </row>
    <row r="11" spans="1:9" s="4" customFormat="1" x14ac:dyDescent="0.25">
      <c r="A11" s="174"/>
      <c r="B11" s="174" t="s">
        <v>160</v>
      </c>
      <c r="C11" s="177" t="s">
        <v>165</v>
      </c>
      <c r="D11" s="427"/>
      <c r="E11" s="428"/>
      <c r="F11" s="448"/>
      <c r="G11" s="448"/>
      <c r="H11" s="448"/>
      <c r="I11" s="448"/>
    </row>
    <row r="12" spans="1:9" s="4" customFormat="1" x14ac:dyDescent="0.25">
      <c r="A12" s="174"/>
      <c r="B12" s="174" t="s">
        <v>161</v>
      </c>
      <c r="C12" s="177" t="s">
        <v>166</v>
      </c>
      <c r="D12" s="427"/>
      <c r="E12" s="428"/>
      <c r="F12" s="448"/>
      <c r="G12" s="448"/>
      <c r="H12" s="448"/>
      <c r="I12" s="448"/>
    </row>
    <row r="13" spans="1:9" s="4" customFormat="1" x14ac:dyDescent="0.25">
      <c r="A13" s="174"/>
      <c r="B13" s="174" t="s">
        <v>162</v>
      </c>
      <c r="C13" s="177" t="s">
        <v>167</v>
      </c>
      <c r="D13" s="427"/>
      <c r="E13" s="428"/>
      <c r="F13" s="448"/>
      <c r="G13" s="448"/>
      <c r="H13" s="448"/>
      <c r="I13" s="448"/>
    </row>
    <row r="14" spans="1:9" s="4" customFormat="1" x14ac:dyDescent="0.25">
      <c r="A14" s="174">
        <v>4</v>
      </c>
      <c r="B14" s="174">
        <v>75</v>
      </c>
      <c r="C14" s="179" t="s">
        <v>31</v>
      </c>
      <c r="D14" s="429"/>
      <c r="E14" s="429"/>
      <c r="F14" s="426"/>
      <c r="G14" s="426"/>
      <c r="H14" s="426"/>
      <c r="I14" s="426"/>
    </row>
    <row r="15" spans="1:9" s="4" customFormat="1" x14ac:dyDescent="0.25">
      <c r="A15" s="174">
        <v>5</v>
      </c>
      <c r="B15" s="174" t="s">
        <v>157</v>
      </c>
      <c r="C15" s="179" t="s">
        <v>32</v>
      </c>
      <c r="D15" s="429"/>
      <c r="E15" s="429"/>
      <c r="F15" s="426"/>
      <c r="G15" s="426"/>
      <c r="H15" s="426"/>
      <c r="I15" s="426"/>
    </row>
    <row r="16" spans="1:9" s="4" customFormat="1" x14ac:dyDescent="0.25">
      <c r="A16" s="174">
        <v>6</v>
      </c>
      <c r="B16" s="174" t="s">
        <v>168</v>
      </c>
      <c r="C16" s="179" t="s">
        <v>33</v>
      </c>
      <c r="D16" s="429"/>
      <c r="E16" s="429"/>
      <c r="F16" s="426"/>
      <c r="G16" s="426"/>
      <c r="H16" s="426"/>
      <c r="I16" s="426"/>
    </row>
    <row r="17" spans="1:9" s="4" customFormat="1" x14ac:dyDescent="0.25">
      <c r="A17" s="174">
        <v>7</v>
      </c>
      <c r="B17" s="174" t="s">
        <v>150</v>
      </c>
      <c r="C17" s="179" t="s">
        <v>98</v>
      </c>
      <c r="D17" s="279">
        <f>D18+D19</f>
        <v>0</v>
      </c>
      <c r="E17" s="279">
        <f t="shared" ref="E17:I17" si="2">E18+E19</f>
        <v>0</v>
      </c>
      <c r="F17" s="279">
        <f t="shared" si="2"/>
        <v>0</v>
      </c>
      <c r="G17" s="279">
        <f t="shared" si="2"/>
        <v>0</v>
      </c>
      <c r="H17" s="279">
        <f t="shared" si="2"/>
        <v>0</v>
      </c>
      <c r="I17" s="279">
        <f t="shared" si="2"/>
        <v>0</v>
      </c>
    </row>
    <row r="18" spans="1:9" s="4" customFormat="1" x14ac:dyDescent="0.25">
      <c r="A18" s="174"/>
      <c r="B18" s="174" t="s">
        <v>169</v>
      </c>
      <c r="C18" s="180" t="s">
        <v>171</v>
      </c>
      <c r="D18" s="449"/>
      <c r="E18" s="428"/>
      <c r="F18" s="448"/>
      <c r="G18" s="448"/>
      <c r="H18" s="448"/>
      <c r="I18" s="448"/>
    </row>
    <row r="19" spans="1:9" s="4" customFormat="1" x14ac:dyDescent="0.25">
      <c r="A19" s="174"/>
      <c r="B19" s="174" t="s">
        <v>170</v>
      </c>
      <c r="C19" s="180" t="s">
        <v>172</v>
      </c>
      <c r="D19" s="449"/>
      <c r="E19" s="428"/>
      <c r="F19" s="448"/>
      <c r="G19" s="448"/>
      <c r="H19" s="448"/>
      <c r="I19" s="448"/>
    </row>
    <row r="20" spans="1:9" s="4" customFormat="1" x14ac:dyDescent="0.25">
      <c r="A20" s="174">
        <v>8</v>
      </c>
      <c r="B20" s="174" t="s">
        <v>34</v>
      </c>
      <c r="C20" s="179" t="s">
        <v>119</v>
      </c>
      <c r="D20" s="279">
        <f>D21+D22+D23+D24+D25</f>
        <v>0</v>
      </c>
      <c r="E20" s="279">
        <f>E21+E22+E23+E24+E25</f>
        <v>0</v>
      </c>
      <c r="F20" s="279">
        <f t="shared" ref="F20:I20" si="3">F21+F22+F23+F24+F25</f>
        <v>0</v>
      </c>
      <c r="G20" s="279">
        <f t="shared" si="3"/>
        <v>0</v>
      </c>
      <c r="H20" s="279">
        <f t="shared" si="3"/>
        <v>0</v>
      </c>
      <c r="I20" s="279">
        <f t="shared" si="3"/>
        <v>0</v>
      </c>
    </row>
    <row r="21" spans="1:9" s="4" customFormat="1" x14ac:dyDescent="0.25">
      <c r="A21" s="174"/>
      <c r="B21" s="174" t="s">
        <v>173</v>
      </c>
      <c r="C21" s="177" t="s">
        <v>163</v>
      </c>
      <c r="D21" s="428"/>
      <c r="E21" s="428"/>
      <c r="F21" s="448"/>
      <c r="G21" s="448"/>
      <c r="H21" s="448"/>
      <c r="I21" s="448"/>
    </row>
    <row r="22" spans="1:9" s="4" customFormat="1" x14ac:dyDescent="0.25">
      <c r="A22" s="174"/>
      <c r="B22" s="174" t="s">
        <v>295</v>
      </c>
      <c r="C22" s="177" t="s">
        <v>164</v>
      </c>
      <c r="D22" s="428"/>
      <c r="E22" s="428"/>
      <c r="F22" s="448"/>
      <c r="G22" s="448"/>
      <c r="H22" s="448"/>
      <c r="I22" s="448"/>
    </row>
    <row r="23" spans="1:9" s="4" customFormat="1" x14ac:dyDescent="0.25">
      <c r="A23" s="174"/>
      <c r="B23" s="174" t="s">
        <v>296</v>
      </c>
      <c r="C23" s="177" t="s">
        <v>165</v>
      </c>
      <c r="D23" s="428"/>
      <c r="E23" s="428"/>
      <c r="F23" s="448"/>
      <c r="G23" s="448"/>
      <c r="H23" s="448"/>
      <c r="I23" s="448"/>
    </row>
    <row r="24" spans="1:9" s="4" customFormat="1" x14ac:dyDescent="0.25">
      <c r="A24" s="174"/>
      <c r="B24" s="174" t="s">
        <v>297</v>
      </c>
      <c r="C24" s="177" t="s">
        <v>166</v>
      </c>
      <c r="D24" s="428"/>
      <c r="E24" s="428"/>
      <c r="F24" s="448"/>
      <c r="G24" s="448"/>
      <c r="H24" s="448"/>
      <c r="I24" s="448"/>
    </row>
    <row r="25" spans="1:9" s="4" customFormat="1" x14ac:dyDescent="0.25">
      <c r="A25" s="174"/>
      <c r="B25" s="174" t="s">
        <v>174</v>
      </c>
      <c r="C25" s="177" t="s">
        <v>167</v>
      </c>
      <c r="D25" s="428"/>
      <c r="E25" s="428"/>
      <c r="F25" s="448"/>
      <c r="G25" s="448"/>
      <c r="H25" s="448"/>
      <c r="I25" s="448"/>
    </row>
    <row r="26" spans="1:9" s="4" customFormat="1" x14ac:dyDescent="0.25">
      <c r="A26" s="174">
        <v>9</v>
      </c>
      <c r="B26" s="174" t="s">
        <v>151</v>
      </c>
      <c r="C26" s="179" t="s">
        <v>109</v>
      </c>
      <c r="D26" s="315">
        <f>D27+D28</f>
        <v>0</v>
      </c>
      <c r="E26" s="315">
        <f t="shared" ref="E26:I26" si="4">E27+E28</f>
        <v>0</v>
      </c>
      <c r="F26" s="315">
        <f t="shared" si="4"/>
        <v>0</v>
      </c>
      <c r="G26" s="315">
        <f t="shared" si="4"/>
        <v>0</v>
      </c>
      <c r="H26" s="315">
        <f t="shared" si="4"/>
        <v>0</v>
      </c>
      <c r="I26" s="315">
        <f t="shared" si="4"/>
        <v>0</v>
      </c>
    </row>
    <row r="27" spans="1:9" s="4" customFormat="1" x14ac:dyDescent="0.25">
      <c r="A27" s="174"/>
      <c r="B27" s="174" t="s">
        <v>298</v>
      </c>
      <c r="C27" s="180" t="s">
        <v>171</v>
      </c>
      <c r="D27" s="428"/>
      <c r="E27" s="428"/>
      <c r="F27" s="448"/>
      <c r="G27" s="448"/>
      <c r="H27" s="448"/>
      <c r="I27" s="448"/>
    </row>
    <row r="28" spans="1:9" s="4" customFormat="1" x14ac:dyDescent="0.25">
      <c r="A28" s="174"/>
      <c r="B28" s="174" t="s">
        <v>185</v>
      </c>
      <c r="C28" s="180" t="s">
        <v>172</v>
      </c>
      <c r="D28" s="428"/>
      <c r="E28" s="428"/>
      <c r="F28" s="448"/>
      <c r="G28" s="448"/>
      <c r="H28" s="448"/>
      <c r="I28" s="448"/>
    </row>
    <row r="29" spans="1:9" s="4" customFormat="1" x14ac:dyDescent="0.25">
      <c r="A29" s="174">
        <v>10</v>
      </c>
      <c r="B29" s="174" t="s">
        <v>299</v>
      </c>
      <c r="C29" s="179" t="s">
        <v>36</v>
      </c>
      <c r="D29" s="429"/>
      <c r="E29" s="429"/>
      <c r="F29" s="426"/>
      <c r="G29" s="426"/>
      <c r="H29" s="426"/>
      <c r="I29" s="426"/>
    </row>
    <row r="30" spans="1:9" s="4" customFormat="1" x14ac:dyDescent="0.25">
      <c r="A30" s="174">
        <v>11</v>
      </c>
      <c r="B30" s="174" t="s">
        <v>37</v>
      </c>
      <c r="C30" s="179" t="s">
        <v>38</v>
      </c>
      <c r="D30" s="429"/>
      <c r="E30" s="429"/>
      <c r="F30" s="426"/>
      <c r="G30" s="426"/>
      <c r="H30" s="426"/>
      <c r="I30" s="426"/>
    </row>
    <row r="31" spans="1:9" s="4" customFormat="1" x14ac:dyDescent="0.25">
      <c r="A31" s="133" t="s">
        <v>54</v>
      </c>
      <c r="B31" s="134" t="s">
        <v>55</v>
      </c>
      <c r="C31" s="134"/>
      <c r="D31" s="248">
        <f>D32+D36+D37+D42+D43+D45+D47+D48+D49+D50+D51+D52+D53+D54</f>
        <v>0</v>
      </c>
      <c r="E31" s="248">
        <f t="shared" ref="E31:I31" si="5">E32+E36+E37+E42+E43+E45+E47+E48+E49+E50+E51+E52+E53+E54</f>
        <v>0</v>
      </c>
      <c r="F31" s="248">
        <f t="shared" si="5"/>
        <v>0</v>
      </c>
      <c r="G31" s="248">
        <f t="shared" si="5"/>
        <v>0</v>
      </c>
      <c r="H31" s="248">
        <f t="shared" si="5"/>
        <v>0</v>
      </c>
      <c r="I31" s="248">
        <f t="shared" si="5"/>
        <v>0</v>
      </c>
    </row>
    <row r="32" spans="1:9" s="4" customFormat="1" x14ac:dyDescent="0.25">
      <c r="A32" s="174">
        <v>12</v>
      </c>
      <c r="B32" s="170" t="s">
        <v>186</v>
      </c>
      <c r="C32" s="175" t="s">
        <v>83</v>
      </c>
      <c r="D32" s="316">
        <f>D33+D34+D35</f>
        <v>0</v>
      </c>
      <c r="E32" s="316">
        <f t="shared" ref="E32:I32" si="6">E33+E34+E35</f>
        <v>0</v>
      </c>
      <c r="F32" s="316">
        <f t="shared" si="6"/>
        <v>0</v>
      </c>
      <c r="G32" s="316">
        <f t="shared" si="6"/>
        <v>0</v>
      </c>
      <c r="H32" s="316">
        <f t="shared" si="6"/>
        <v>0</v>
      </c>
      <c r="I32" s="316">
        <f t="shared" si="6"/>
        <v>0</v>
      </c>
    </row>
    <row r="33" spans="1:9" s="4" customFormat="1" x14ac:dyDescent="0.25">
      <c r="A33" s="174"/>
      <c r="B33" s="188" t="s">
        <v>187</v>
      </c>
      <c r="C33" s="186" t="s">
        <v>175</v>
      </c>
      <c r="D33" s="450"/>
      <c r="E33" s="448"/>
      <c r="F33" s="448"/>
      <c r="G33" s="448"/>
      <c r="H33" s="448"/>
      <c r="I33" s="448"/>
    </row>
    <row r="34" spans="1:9" s="4" customFormat="1" x14ac:dyDescent="0.25">
      <c r="A34" s="174"/>
      <c r="B34" s="188" t="s">
        <v>188</v>
      </c>
      <c r="C34" s="186" t="s">
        <v>176</v>
      </c>
      <c r="D34" s="450"/>
      <c r="E34" s="448"/>
      <c r="F34" s="448"/>
      <c r="G34" s="448"/>
      <c r="H34" s="448"/>
      <c r="I34" s="448"/>
    </row>
    <row r="35" spans="1:9" s="4" customFormat="1" x14ac:dyDescent="0.25">
      <c r="A35" s="174"/>
      <c r="B35" s="188" t="s">
        <v>88</v>
      </c>
      <c r="C35" s="186" t="s">
        <v>177</v>
      </c>
      <c r="D35" s="450"/>
      <c r="E35" s="448"/>
      <c r="F35" s="448"/>
      <c r="G35" s="448"/>
      <c r="H35" s="448"/>
      <c r="I35" s="448"/>
    </row>
    <row r="36" spans="1:9" s="4" customFormat="1" x14ac:dyDescent="0.25">
      <c r="A36" s="174">
        <v>13</v>
      </c>
      <c r="B36" s="170">
        <v>61</v>
      </c>
      <c r="C36" s="175" t="s">
        <v>41</v>
      </c>
      <c r="D36" s="426"/>
      <c r="E36" s="426"/>
      <c r="F36" s="426"/>
      <c r="G36" s="426"/>
      <c r="H36" s="426"/>
      <c r="I36" s="426"/>
    </row>
    <row r="37" spans="1:9" s="4" customFormat="1" x14ac:dyDescent="0.25">
      <c r="A37" s="174">
        <v>14</v>
      </c>
      <c r="B37" s="189">
        <v>62</v>
      </c>
      <c r="C37" s="190" t="s">
        <v>42</v>
      </c>
      <c r="D37" s="426"/>
      <c r="E37" s="426"/>
      <c r="F37" s="426"/>
      <c r="G37" s="426"/>
      <c r="H37" s="426"/>
      <c r="I37" s="426"/>
    </row>
    <row r="38" spans="1:9" s="4" customFormat="1" x14ac:dyDescent="0.25">
      <c r="A38" s="174"/>
      <c r="B38" s="189" t="s">
        <v>178</v>
      </c>
      <c r="C38" s="192" t="s">
        <v>84</v>
      </c>
      <c r="D38" s="451"/>
      <c r="E38" s="448"/>
      <c r="F38" s="448"/>
      <c r="G38" s="448"/>
      <c r="H38" s="448"/>
      <c r="I38" s="448"/>
    </row>
    <row r="39" spans="1:9" s="4" customFormat="1" x14ac:dyDescent="0.25">
      <c r="A39" s="174"/>
      <c r="B39" s="189" t="s">
        <v>179</v>
      </c>
      <c r="C39" s="192" t="s">
        <v>85</v>
      </c>
      <c r="D39" s="451"/>
      <c r="E39" s="448"/>
      <c r="F39" s="448"/>
      <c r="G39" s="448"/>
      <c r="H39" s="448"/>
      <c r="I39" s="448"/>
    </row>
    <row r="40" spans="1:9" s="4" customFormat="1" x14ac:dyDescent="0.25">
      <c r="A40" s="174"/>
      <c r="B40" s="189" t="s">
        <v>180</v>
      </c>
      <c r="C40" s="192" t="s">
        <v>86</v>
      </c>
      <c r="D40" s="451"/>
      <c r="E40" s="448"/>
      <c r="F40" s="448"/>
      <c r="G40" s="448"/>
      <c r="H40" s="448"/>
      <c r="I40" s="448"/>
    </row>
    <row r="41" spans="1:9" s="4" customFormat="1" x14ac:dyDescent="0.25">
      <c r="A41" s="174"/>
      <c r="B41" s="189" t="s">
        <v>181</v>
      </c>
      <c r="C41" s="192" t="s">
        <v>87</v>
      </c>
      <c r="D41" s="451"/>
      <c r="E41" s="448"/>
      <c r="F41" s="448"/>
      <c r="G41" s="448"/>
      <c r="H41" s="448"/>
      <c r="I41" s="448"/>
    </row>
    <row r="42" spans="1:9" s="4" customFormat="1" x14ac:dyDescent="0.25">
      <c r="A42" s="174">
        <v>15</v>
      </c>
      <c r="B42" s="189">
        <v>63</v>
      </c>
      <c r="C42" s="190" t="s">
        <v>134</v>
      </c>
      <c r="D42" s="426"/>
      <c r="E42" s="426"/>
      <c r="F42" s="426"/>
      <c r="G42" s="426"/>
      <c r="H42" s="426"/>
      <c r="I42" s="426"/>
    </row>
    <row r="43" spans="1:9" s="4" customFormat="1" x14ac:dyDescent="0.25">
      <c r="A43" s="174">
        <v>16</v>
      </c>
      <c r="B43" s="189" t="s">
        <v>189</v>
      </c>
      <c r="C43" s="190" t="s">
        <v>43</v>
      </c>
      <c r="D43" s="426"/>
      <c r="E43" s="426"/>
      <c r="F43" s="426"/>
      <c r="G43" s="426"/>
      <c r="H43" s="426"/>
      <c r="I43" s="426"/>
    </row>
    <row r="44" spans="1:9" s="4" customFormat="1" x14ac:dyDescent="0.25">
      <c r="A44" s="174"/>
      <c r="B44" s="189" t="s">
        <v>182</v>
      </c>
      <c r="C44" s="192" t="s">
        <v>123</v>
      </c>
      <c r="D44" s="451"/>
      <c r="E44" s="448"/>
      <c r="F44" s="448"/>
      <c r="G44" s="448"/>
      <c r="H44" s="448"/>
      <c r="I44" s="448"/>
    </row>
    <row r="45" spans="1:9" s="4" customFormat="1" x14ac:dyDescent="0.25">
      <c r="A45" s="174">
        <v>17</v>
      </c>
      <c r="B45" s="170" t="s">
        <v>306</v>
      </c>
      <c r="C45" s="175" t="s">
        <v>44</v>
      </c>
      <c r="D45" s="426"/>
      <c r="E45" s="426"/>
      <c r="F45" s="426"/>
      <c r="G45" s="426"/>
      <c r="H45" s="426"/>
      <c r="I45" s="426"/>
    </row>
    <row r="46" spans="1:9" s="4" customFormat="1" x14ac:dyDescent="0.25">
      <c r="A46" s="174"/>
      <c r="B46" s="170" t="s">
        <v>183</v>
      </c>
      <c r="C46" s="186" t="s">
        <v>92</v>
      </c>
      <c r="D46" s="450"/>
      <c r="E46" s="448"/>
      <c r="F46" s="448"/>
      <c r="G46" s="448"/>
      <c r="H46" s="448"/>
      <c r="I46" s="448"/>
    </row>
    <row r="47" spans="1:9" s="4" customFormat="1" x14ac:dyDescent="0.25">
      <c r="A47" s="174">
        <v>18</v>
      </c>
      <c r="B47" s="170">
        <v>67</v>
      </c>
      <c r="C47" s="175" t="s">
        <v>153</v>
      </c>
      <c r="D47" s="452"/>
      <c r="E47" s="452"/>
      <c r="F47" s="452"/>
      <c r="G47" s="452"/>
      <c r="H47" s="452"/>
      <c r="I47" s="452"/>
    </row>
    <row r="48" spans="1:9" s="4" customFormat="1" x14ac:dyDescent="0.25">
      <c r="A48" s="174">
        <v>19</v>
      </c>
      <c r="B48" s="170">
        <v>69</v>
      </c>
      <c r="C48" s="175" t="s">
        <v>153</v>
      </c>
      <c r="D48" s="452"/>
      <c r="E48" s="452"/>
      <c r="F48" s="452"/>
      <c r="G48" s="452"/>
      <c r="H48" s="452"/>
      <c r="I48" s="452"/>
    </row>
    <row r="49" spans="1:9" s="4" customFormat="1" x14ac:dyDescent="0.25">
      <c r="A49" s="174">
        <v>20</v>
      </c>
      <c r="B49" s="170" t="s">
        <v>45</v>
      </c>
      <c r="C49" s="175" t="s">
        <v>46</v>
      </c>
      <c r="D49" s="452"/>
      <c r="E49" s="452"/>
      <c r="F49" s="452"/>
      <c r="G49" s="452"/>
      <c r="H49" s="452"/>
      <c r="I49" s="452"/>
    </row>
    <row r="50" spans="1:9" s="4" customFormat="1" x14ac:dyDescent="0.25">
      <c r="A50" s="174">
        <v>21</v>
      </c>
      <c r="B50" s="170" t="s">
        <v>47</v>
      </c>
      <c r="C50" s="175" t="s">
        <v>48</v>
      </c>
      <c r="D50" s="452"/>
      <c r="E50" s="452"/>
      <c r="F50" s="452"/>
      <c r="G50" s="452"/>
      <c r="H50" s="452"/>
      <c r="I50" s="452"/>
    </row>
    <row r="51" spans="1:9" s="4" customFormat="1" x14ac:dyDescent="0.25">
      <c r="A51" s="174">
        <v>22</v>
      </c>
      <c r="B51" s="170" t="s">
        <v>305</v>
      </c>
      <c r="C51" s="175" t="s">
        <v>49</v>
      </c>
      <c r="D51" s="452"/>
      <c r="E51" s="452"/>
      <c r="F51" s="452"/>
      <c r="G51" s="452"/>
      <c r="H51" s="452"/>
      <c r="I51" s="452"/>
    </row>
    <row r="52" spans="1:9" s="4" customFormat="1" x14ac:dyDescent="0.25">
      <c r="A52" s="174">
        <v>23</v>
      </c>
      <c r="B52" s="170" t="s">
        <v>50</v>
      </c>
      <c r="C52" s="175" t="s">
        <v>51</v>
      </c>
      <c r="D52" s="452"/>
      <c r="E52" s="452"/>
      <c r="F52" s="452"/>
      <c r="G52" s="452"/>
      <c r="H52" s="452"/>
      <c r="I52" s="452"/>
    </row>
    <row r="53" spans="1:9" s="4" customFormat="1" x14ac:dyDescent="0.25">
      <c r="A53" s="174">
        <v>24</v>
      </c>
      <c r="B53" s="170" t="s">
        <v>307</v>
      </c>
      <c r="C53" s="195" t="s">
        <v>52</v>
      </c>
      <c r="D53" s="452"/>
      <c r="E53" s="452"/>
      <c r="F53" s="452"/>
      <c r="G53" s="452"/>
      <c r="H53" s="452"/>
      <c r="I53" s="452"/>
    </row>
    <row r="54" spans="1:9" s="4" customFormat="1" x14ac:dyDescent="0.25">
      <c r="A54" s="174">
        <v>25</v>
      </c>
      <c r="B54" s="170" t="s">
        <v>118</v>
      </c>
      <c r="C54" s="175" t="s">
        <v>53</v>
      </c>
      <c r="D54" s="452"/>
      <c r="E54" s="452"/>
      <c r="F54" s="452"/>
      <c r="G54" s="452"/>
      <c r="H54" s="452"/>
      <c r="I54" s="452"/>
    </row>
    <row r="55" spans="1:9" s="4" customFormat="1" x14ac:dyDescent="0.25">
      <c r="A55" s="207" t="s">
        <v>66</v>
      </c>
      <c r="B55" s="208" t="s">
        <v>56</v>
      </c>
      <c r="C55" s="208"/>
      <c r="D55" s="317">
        <f>D5-D31</f>
        <v>0</v>
      </c>
      <c r="E55" s="317">
        <f t="shared" ref="E55:I55" si="7">E5-E31</f>
        <v>0</v>
      </c>
      <c r="F55" s="317">
        <f t="shared" si="7"/>
        <v>0</v>
      </c>
      <c r="G55" s="317">
        <f t="shared" si="7"/>
        <v>0</v>
      </c>
      <c r="H55" s="317">
        <f t="shared" si="7"/>
        <v>0</v>
      </c>
      <c r="I55" s="317">
        <f t="shared" si="7"/>
        <v>0</v>
      </c>
    </row>
    <row r="56" spans="1:9" s="4" customFormat="1" x14ac:dyDescent="0.25">
      <c r="A56" s="358" t="s">
        <v>57</v>
      </c>
      <c r="B56" s="363" t="s">
        <v>145</v>
      </c>
      <c r="C56" s="85"/>
      <c r="D56" s="318"/>
      <c r="E56" s="319"/>
      <c r="F56" s="319"/>
      <c r="G56" s="319"/>
      <c r="H56" s="319"/>
      <c r="I56" s="319"/>
    </row>
    <row r="57" spans="1:9" s="4" customFormat="1" x14ac:dyDescent="0.25">
      <c r="A57" s="360" t="s">
        <v>58</v>
      </c>
      <c r="B57" s="359" t="s">
        <v>146</v>
      </c>
      <c r="C57" s="87"/>
      <c r="D57" s="320"/>
      <c r="E57" s="321"/>
      <c r="F57" s="321"/>
      <c r="G57" s="321"/>
      <c r="H57" s="321"/>
      <c r="I57" s="321"/>
    </row>
    <row r="58" spans="1:9" s="4" customFormat="1" x14ac:dyDescent="0.25">
      <c r="A58" s="360" t="s">
        <v>60</v>
      </c>
      <c r="B58" s="359" t="s">
        <v>147</v>
      </c>
      <c r="C58" s="87"/>
      <c r="D58" s="320"/>
      <c r="E58" s="321"/>
      <c r="F58" s="321"/>
      <c r="G58" s="321"/>
      <c r="H58" s="321"/>
      <c r="I58" s="321"/>
    </row>
    <row r="59" spans="1:9" s="4" customFormat="1" x14ac:dyDescent="0.25">
      <c r="A59" s="361" t="s">
        <v>62</v>
      </c>
      <c r="B59" s="362" t="s">
        <v>148</v>
      </c>
      <c r="C59" s="89"/>
      <c r="D59" s="322"/>
      <c r="E59" s="323"/>
      <c r="F59" s="323"/>
      <c r="G59" s="323"/>
      <c r="H59" s="323"/>
      <c r="I59" s="323"/>
    </row>
    <row r="60" spans="1:9" s="4" customFormat="1" x14ac:dyDescent="0.25">
      <c r="A60" s="133" t="s">
        <v>67</v>
      </c>
      <c r="B60" s="134" t="s">
        <v>154</v>
      </c>
      <c r="C60" s="134"/>
      <c r="D60" s="248">
        <f>D61+D62+D63+D65</f>
        <v>0</v>
      </c>
      <c r="E60" s="248">
        <f t="shared" ref="E60:I60" si="8">E61+E62+E63+E65</f>
        <v>0</v>
      </c>
      <c r="F60" s="248">
        <f t="shared" si="8"/>
        <v>0</v>
      </c>
      <c r="G60" s="248">
        <f t="shared" si="8"/>
        <v>0</v>
      </c>
      <c r="H60" s="248">
        <f t="shared" si="8"/>
        <v>0</v>
      </c>
      <c r="I60" s="248">
        <f t="shared" si="8"/>
        <v>0</v>
      </c>
    </row>
    <row r="61" spans="1:9" s="4" customFormat="1" x14ac:dyDescent="0.25">
      <c r="A61" s="168">
        <v>26</v>
      </c>
      <c r="B61" s="169">
        <v>18</v>
      </c>
      <c r="C61" s="234" t="s">
        <v>63</v>
      </c>
      <c r="D61" s="453"/>
      <c r="E61" s="453"/>
      <c r="F61" s="453"/>
      <c r="G61" s="453"/>
      <c r="H61" s="453"/>
      <c r="I61" s="453"/>
    </row>
    <row r="62" spans="1:9" s="4" customFormat="1" x14ac:dyDescent="0.25">
      <c r="A62" s="168">
        <v>27</v>
      </c>
      <c r="B62" s="169">
        <v>34</v>
      </c>
      <c r="C62" s="234" t="s">
        <v>64</v>
      </c>
      <c r="D62" s="453"/>
      <c r="E62" s="453"/>
      <c r="F62" s="453"/>
      <c r="G62" s="453"/>
      <c r="H62" s="453"/>
      <c r="I62" s="453"/>
    </row>
    <row r="63" spans="1:9" s="4" customFormat="1" x14ac:dyDescent="0.25">
      <c r="A63" s="168">
        <v>28</v>
      </c>
      <c r="B63" s="169">
        <v>45</v>
      </c>
      <c r="C63" s="234" t="s">
        <v>135</v>
      </c>
      <c r="D63" s="453"/>
      <c r="E63" s="453"/>
      <c r="F63" s="453"/>
      <c r="G63" s="453"/>
      <c r="H63" s="453"/>
      <c r="I63" s="453"/>
    </row>
    <row r="64" spans="1:9" s="4" customFormat="1" x14ac:dyDescent="0.25">
      <c r="A64" s="168"/>
      <c r="B64" s="169" t="s">
        <v>184</v>
      </c>
      <c r="C64" s="236" t="s">
        <v>107</v>
      </c>
      <c r="D64" s="454"/>
      <c r="E64" s="455"/>
      <c r="F64" s="455"/>
      <c r="G64" s="455"/>
      <c r="H64" s="455"/>
      <c r="I64" s="455"/>
    </row>
    <row r="65" spans="1:9" s="4" customFormat="1" x14ac:dyDescent="0.25">
      <c r="A65" s="168">
        <v>29</v>
      </c>
      <c r="B65" s="169">
        <v>52</v>
      </c>
      <c r="C65" s="238" t="s">
        <v>65</v>
      </c>
      <c r="D65" s="453"/>
      <c r="E65" s="453"/>
      <c r="F65" s="453"/>
      <c r="G65" s="453"/>
      <c r="H65" s="453"/>
      <c r="I65" s="453"/>
    </row>
    <row r="66" spans="1:9" s="4" customFormat="1" x14ac:dyDescent="0.25">
      <c r="A66" s="133" t="s">
        <v>68</v>
      </c>
      <c r="B66" s="134" t="s">
        <v>155</v>
      </c>
      <c r="C66" s="134"/>
      <c r="D66" s="248">
        <f>D67+D68+D69+D71</f>
        <v>0</v>
      </c>
      <c r="E66" s="248">
        <f t="shared" ref="E66:I66" si="9">E67+E68+E69+E71</f>
        <v>0</v>
      </c>
      <c r="F66" s="248">
        <f t="shared" si="9"/>
        <v>0</v>
      </c>
      <c r="G66" s="248">
        <f t="shared" si="9"/>
        <v>0</v>
      </c>
      <c r="H66" s="248">
        <f t="shared" si="9"/>
        <v>0</v>
      </c>
      <c r="I66" s="248">
        <f t="shared" si="9"/>
        <v>0</v>
      </c>
    </row>
    <row r="67" spans="1:9" s="4" customFormat="1" x14ac:dyDescent="0.25">
      <c r="A67" s="168">
        <v>30</v>
      </c>
      <c r="B67" s="168">
        <v>18</v>
      </c>
      <c r="C67" s="234" t="s">
        <v>63</v>
      </c>
      <c r="D67" s="453"/>
      <c r="E67" s="453"/>
      <c r="F67" s="453"/>
      <c r="G67" s="453"/>
      <c r="H67" s="453"/>
      <c r="I67" s="453"/>
    </row>
    <row r="68" spans="1:9" s="4" customFormat="1" x14ac:dyDescent="0.25">
      <c r="A68" s="168">
        <v>31</v>
      </c>
      <c r="B68" s="168">
        <v>34</v>
      </c>
      <c r="C68" s="234" t="s">
        <v>64</v>
      </c>
      <c r="D68" s="453"/>
      <c r="E68" s="453"/>
      <c r="F68" s="453"/>
      <c r="G68" s="453"/>
      <c r="H68" s="453"/>
      <c r="I68" s="453"/>
    </row>
    <row r="69" spans="1:9" s="4" customFormat="1" x14ac:dyDescent="0.25">
      <c r="A69" s="168">
        <v>32</v>
      </c>
      <c r="B69" s="168">
        <v>45</v>
      </c>
      <c r="C69" s="234" t="s">
        <v>135</v>
      </c>
      <c r="D69" s="453"/>
      <c r="E69" s="453"/>
      <c r="F69" s="453"/>
      <c r="G69" s="453"/>
      <c r="H69" s="453"/>
      <c r="I69" s="453"/>
    </row>
    <row r="70" spans="1:9" s="4" customFormat="1" x14ac:dyDescent="0.25">
      <c r="A70" s="168"/>
      <c r="B70" s="168" t="s">
        <v>184</v>
      </c>
      <c r="C70" s="236" t="s">
        <v>108</v>
      </c>
      <c r="D70" s="454"/>
      <c r="E70" s="455"/>
      <c r="F70" s="455"/>
      <c r="G70" s="455"/>
      <c r="H70" s="455"/>
      <c r="I70" s="455"/>
    </row>
    <row r="71" spans="1:9" s="4" customFormat="1" x14ac:dyDescent="0.25">
      <c r="A71" s="168">
        <v>33</v>
      </c>
      <c r="B71" s="168">
        <v>52</v>
      </c>
      <c r="C71" s="238" t="s">
        <v>65</v>
      </c>
      <c r="D71" s="453"/>
      <c r="E71" s="453"/>
      <c r="F71" s="453"/>
      <c r="G71" s="453"/>
      <c r="H71" s="453"/>
      <c r="I71" s="453"/>
    </row>
    <row r="72" spans="1:9" s="4" customFormat="1" x14ac:dyDescent="0.25">
      <c r="A72" s="207" t="s">
        <v>69</v>
      </c>
      <c r="B72" s="208" t="s">
        <v>133</v>
      </c>
      <c r="C72" s="208"/>
      <c r="D72" s="317">
        <f t="shared" ref="D72:I72" si="10">D5+D60</f>
        <v>0</v>
      </c>
      <c r="E72" s="317">
        <f t="shared" si="10"/>
        <v>0</v>
      </c>
      <c r="F72" s="317">
        <f t="shared" si="10"/>
        <v>0</v>
      </c>
      <c r="G72" s="317">
        <f t="shared" si="10"/>
        <v>0</v>
      </c>
      <c r="H72" s="317">
        <f t="shared" si="10"/>
        <v>0</v>
      </c>
      <c r="I72" s="317">
        <f t="shared" si="10"/>
        <v>0</v>
      </c>
    </row>
    <row r="73" spans="1:9" s="4" customFormat="1" x14ac:dyDescent="0.25">
      <c r="A73" s="207" t="s">
        <v>132</v>
      </c>
      <c r="B73" s="208" t="s">
        <v>93</v>
      </c>
      <c r="C73" s="208"/>
      <c r="D73" s="317">
        <f t="shared" ref="D73:I73" si="11">D31+D66</f>
        <v>0</v>
      </c>
      <c r="E73" s="317">
        <f t="shared" si="11"/>
        <v>0</v>
      </c>
      <c r="F73" s="317">
        <f t="shared" si="11"/>
        <v>0</v>
      </c>
      <c r="G73" s="317">
        <f t="shared" si="11"/>
        <v>0</v>
      </c>
      <c r="H73" s="317">
        <f t="shared" si="11"/>
        <v>0</v>
      </c>
      <c r="I73" s="317">
        <f t="shared" si="11"/>
        <v>0</v>
      </c>
    </row>
    <row r="74" spans="1:9" s="4" customFormat="1" x14ac:dyDescent="0.25">
      <c r="A74" s="33"/>
      <c r="B74" s="34"/>
      <c r="C74" s="34"/>
      <c r="D74" s="18"/>
      <c r="E74" s="18"/>
      <c r="F74" s="18"/>
      <c r="G74" s="18"/>
      <c r="H74" s="18"/>
      <c r="I74" s="18"/>
    </row>
    <row r="75" spans="1:9" s="4" customFormat="1" ht="45" x14ac:dyDescent="0.2">
      <c r="A75" s="280"/>
      <c r="B75" s="281" t="s">
        <v>17</v>
      </c>
      <c r="C75" s="282"/>
      <c r="D75" s="324"/>
      <c r="E75" s="325" t="s">
        <v>144</v>
      </c>
      <c r="F75" s="325"/>
      <c r="G75" s="325"/>
      <c r="H75" s="326"/>
      <c r="I75" s="326"/>
    </row>
    <row r="76" spans="1:9" s="4" customFormat="1" x14ac:dyDescent="0.2">
      <c r="A76" s="290"/>
      <c r="B76" s="301" t="s">
        <v>18</v>
      </c>
      <c r="C76" s="302"/>
      <c r="D76" s="327"/>
      <c r="E76" s="327"/>
      <c r="F76" s="327"/>
      <c r="G76" s="327"/>
      <c r="H76" s="327"/>
      <c r="I76" s="327"/>
    </row>
    <row r="77" spans="1:9" s="4" customFormat="1" ht="56.25" x14ac:dyDescent="0.25">
      <c r="A77" s="153"/>
      <c r="B77" s="154"/>
      <c r="C77" s="130" t="s">
        <v>19</v>
      </c>
      <c r="D77" s="130" t="s">
        <v>73</v>
      </c>
      <c r="E77" s="130" t="s">
        <v>74</v>
      </c>
      <c r="F77" s="130" t="s">
        <v>75</v>
      </c>
      <c r="G77" s="130" t="s">
        <v>136</v>
      </c>
      <c r="H77" s="130" t="s">
        <v>76</v>
      </c>
      <c r="I77" s="130" t="s">
        <v>301</v>
      </c>
    </row>
    <row r="78" spans="1:9" s="4" customFormat="1" x14ac:dyDescent="0.25">
      <c r="A78" s="312"/>
      <c r="B78" s="308" t="s">
        <v>106</v>
      </c>
      <c r="C78" s="256" t="s">
        <v>20</v>
      </c>
      <c r="D78" s="404">
        <f>D79+D82+D83+D84</f>
        <v>0</v>
      </c>
      <c r="E78" s="404">
        <f t="shared" ref="E78:I78" si="12">E79+E82+E83+E84</f>
        <v>0</v>
      </c>
      <c r="F78" s="404">
        <f t="shared" si="12"/>
        <v>0</v>
      </c>
      <c r="G78" s="404">
        <f t="shared" si="12"/>
        <v>0</v>
      </c>
      <c r="H78" s="404">
        <f t="shared" si="12"/>
        <v>0</v>
      </c>
      <c r="I78" s="405">
        <f t="shared" si="12"/>
        <v>0</v>
      </c>
    </row>
    <row r="79" spans="1:9" s="4" customFormat="1" x14ac:dyDescent="0.25">
      <c r="A79" s="163"/>
      <c r="B79" s="118" t="s">
        <v>129</v>
      </c>
      <c r="C79" s="119" t="s">
        <v>128</v>
      </c>
      <c r="D79" s="406">
        <f t="shared" ref="D79:I79" si="13">D6+D7</f>
        <v>0</v>
      </c>
      <c r="E79" s="406">
        <f t="shared" si="13"/>
        <v>0</v>
      </c>
      <c r="F79" s="406">
        <f t="shared" si="13"/>
        <v>0</v>
      </c>
      <c r="G79" s="406">
        <f t="shared" si="13"/>
        <v>0</v>
      </c>
      <c r="H79" s="406">
        <f t="shared" si="13"/>
        <v>0</v>
      </c>
      <c r="I79" s="406">
        <f t="shared" si="13"/>
        <v>0</v>
      </c>
    </row>
    <row r="80" spans="1:9" s="4" customFormat="1" x14ac:dyDescent="0.25">
      <c r="A80" s="163"/>
      <c r="B80" s="113"/>
      <c r="C80" s="121" t="s">
        <v>100</v>
      </c>
      <c r="D80" s="407"/>
      <c r="E80" s="407"/>
      <c r="F80" s="407"/>
      <c r="G80" s="407"/>
      <c r="H80" s="407"/>
      <c r="I80" s="407"/>
    </row>
    <row r="81" spans="1:9" s="4" customFormat="1" x14ac:dyDescent="0.25">
      <c r="A81" s="165"/>
      <c r="B81" s="118" t="s">
        <v>103</v>
      </c>
      <c r="C81" s="118" t="s">
        <v>149</v>
      </c>
      <c r="D81" s="408"/>
      <c r="E81" s="409"/>
      <c r="F81" s="409"/>
      <c r="G81" s="409"/>
      <c r="H81" s="409"/>
      <c r="I81" s="409"/>
    </row>
    <row r="82" spans="1:9" s="4" customFormat="1" x14ac:dyDescent="0.25">
      <c r="A82" s="165"/>
      <c r="B82" s="118" t="s">
        <v>104</v>
      </c>
      <c r="C82" s="118" t="s">
        <v>99</v>
      </c>
      <c r="D82" s="410">
        <f t="shared" ref="D82:I82" si="14">D10+D12+D22+D24</f>
        <v>0</v>
      </c>
      <c r="E82" s="410">
        <f t="shared" si="14"/>
        <v>0</v>
      </c>
      <c r="F82" s="410">
        <f t="shared" si="14"/>
        <v>0</v>
      </c>
      <c r="G82" s="410">
        <f t="shared" si="14"/>
        <v>0</v>
      </c>
      <c r="H82" s="410">
        <f t="shared" si="14"/>
        <v>0</v>
      </c>
      <c r="I82" s="410">
        <f t="shared" si="14"/>
        <v>0</v>
      </c>
    </row>
    <row r="83" spans="1:9" s="4" customFormat="1" x14ac:dyDescent="0.25">
      <c r="A83" s="165"/>
      <c r="B83" s="118">
        <v>76</v>
      </c>
      <c r="C83" s="118" t="s">
        <v>21</v>
      </c>
      <c r="D83" s="410">
        <f t="shared" ref="D83:I83" si="15">D15</f>
        <v>0</v>
      </c>
      <c r="E83" s="410">
        <f t="shared" si="15"/>
        <v>0</v>
      </c>
      <c r="F83" s="410">
        <f t="shared" si="15"/>
        <v>0</v>
      </c>
      <c r="G83" s="410">
        <f t="shared" si="15"/>
        <v>0</v>
      </c>
      <c r="H83" s="410">
        <f t="shared" si="15"/>
        <v>0</v>
      </c>
      <c r="I83" s="410">
        <f t="shared" si="15"/>
        <v>0</v>
      </c>
    </row>
    <row r="84" spans="1:9" s="4" customFormat="1" x14ac:dyDescent="0.25">
      <c r="A84" s="165"/>
      <c r="B84" s="118" t="s">
        <v>130</v>
      </c>
      <c r="C84" s="118" t="s">
        <v>22</v>
      </c>
      <c r="D84" s="410">
        <f t="shared" ref="D84:I84" si="16">D11+D13+D14+D16+D18+D23+D25+D27+D29+D30</f>
        <v>0</v>
      </c>
      <c r="E84" s="410">
        <f t="shared" si="16"/>
        <v>0</v>
      </c>
      <c r="F84" s="410">
        <f t="shared" si="16"/>
        <v>0</v>
      </c>
      <c r="G84" s="410">
        <f t="shared" si="16"/>
        <v>0</v>
      </c>
      <c r="H84" s="410">
        <f t="shared" si="16"/>
        <v>0</v>
      </c>
      <c r="I84" s="410">
        <f t="shared" si="16"/>
        <v>0</v>
      </c>
    </row>
    <row r="85" spans="1:9" s="4" customFormat="1" x14ac:dyDescent="0.25">
      <c r="A85" s="165"/>
      <c r="B85" s="118"/>
      <c r="C85" s="118"/>
      <c r="D85" s="159"/>
      <c r="E85" s="328"/>
      <c r="F85" s="328"/>
      <c r="G85" s="328"/>
      <c r="H85" s="328"/>
      <c r="I85" s="328"/>
    </row>
    <row r="86" spans="1:9" s="4" customFormat="1" x14ac:dyDescent="0.25">
      <c r="A86" s="307"/>
      <c r="B86" s="263"/>
      <c r="C86" s="264" t="s">
        <v>23</v>
      </c>
      <c r="D86" s="413">
        <f>D87+D88+D89+D90+D91</f>
        <v>0</v>
      </c>
      <c r="E86" s="413">
        <f t="shared" ref="E86:I86" si="17">E87+E88+E89+E90+E91</f>
        <v>0</v>
      </c>
      <c r="F86" s="413">
        <f t="shared" si="17"/>
        <v>0</v>
      </c>
      <c r="G86" s="413">
        <f t="shared" si="17"/>
        <v>0</v>
      </c>
      <c r="H86" s="413">
        <f t="shared" si="17"/>
        <v>0</v>
      </c>
      <c r="I86" s="414">
        <f t="shared" si="17"/>
        <v>0</v>
      </c>
    </row>
    <row r="87" spans="1:9" s="4" customFormat="1" x14ac:dyDescent="0.25">
      <c r="A87" s="165"/>
      <c r="B87" s="118" t="s">
        <v>105</v>
      </c>
      <c r="C87" s="118" t="s">
        <v>24</v>
      </c>
      <c r="D87" s="410">
        <f t="shared" ref="D87:I87" si="18">D32</f>
        <v>0</v>
      </c>
      <c r="E87" s="410">
        <f t="shared" si="18"/>
        <v>0</v>
      </c>
      <c r="F87" s="410">
        <f t="shared" si="18"/>
        <v>0</v>
      </c>
      <c r="G87" s="410">
        <f t="shared" si="18"/>
        <v>0</v>
      </c>
      <c r="H87" s="410">
        <f t="shared" si="18"/>
        <v>0</v>
      </c>
      <c r="I87" s="410">
        <f t="shared" si="18"/>
        <v>0</v>
      </c>
    </row>
    <row r="88" spans="1:9" s="4" customFormat="1" x14ac:dyDescent="0.25">
      <c r="A88" s="165"/>
      <c r="B88" s="118" t="s">
        <v>121</v>
      </c>
      <c r="C88" s="118" t="s">
        <v>21</v>
      </c>
      <c r="D88" s="410">
        <f t="shared" ref="D88:I88" si="19">D45-D46</f>
        <v>0</v>
      </c>
      <c r="E88" s="410">
        <f t="shared" si="19"/>
        <v>0</v>
      </c>
      <c r="F88" s="410">
        <f t="shared" si="19"/>
        <v>0</v>
      </c>
      <c r="G88" s="410">
        <f t="shared" si="19"/>
        <v>0</v>
      </c>
      <c r="H88" s="410">
        <f t="shared" si="19"/>
        <v>0</v>
      </c>
      <c r="I88" s="410">
        <f t="shared" si="19"/>
        <v>0</v>
      </c>
    </row>
    <row r="89" spans="1:9" s="4" customFormat="1" x14ac:dyDescent="0.25">
      <c r="A89" s="165"/>
      <c r="B89" s="118"/>
      <c r="C89" s="118" t="s">
        <v>101</v>
      </c>
      <c r="D89" s="158"/>
      <c r="E89" s="158"/>
      <c r="F89" s="158"/>
      <c r="G89" s="158"/>
      <c r="H89" s="158"/>
      <c r="I89" s="158"/>
    </row>
    <row r="90" spans="1:9" s="4" customFormat="1" x14ac:dyDescent="0.25">
      <c r="A90" s="165"/>
      <c r="B90" s="118" t="s">
        <v>120</v>
      </c>
      <c r="C90" s="118" t="s">
        <v>116</v>
      </c>
      <c r="D90" s="410">
        <f t="shared" ref="D90:I90" si="20">D53</f>
        <v>0</v>
      </c>
      <c r="E90" s="410">
        <f t="shared" si="20"/>
        <v>0</v>
      </c>
      <c r="F90" s="410">
        <f t="shared" si="20"/>
        <v>0</v>
      </c>
      <c r="G90" s="410">
        <f t="shared" si="20"/>
        <v>0</v>
      </c>
      <c r="H90" s="410">
        <f t="shared" si="20"/>
        <v>0</v>
      </c>
      <c r="I90" s="410">
        <f t="shared" si="20"/>
        <v>0</v>
      </c>
    </row>
    <row r="91" spans="1:9" s="4" customFormat="1" x14ac:dyDescent="0.25">
      <c r="A91" s="165"/>
      <c r="B91" s="118" t="s">
        <v>127</v>
      </c>
      <c r="C91" s="118" t="s">
        <v>102</v>
      </c>
      <c r="D91" s="410">
        <f t="shared" ref="D91:I91" si="21">D36+D37+D42+D43+D46+D47+D48+D49+D50+D51+D52+D54</f>
        <v>0</v>
      </c>
      <c r="E91" s="410">
        <f t="shared" si="21"/>
        <v>0</v>
      </c>
      <c r="F91" s="410">
        <f t="shared" si="21"/>
        <v>0</v>
      </c>
      <c r="G91" s="410">
        <f t="shared" si="21"/>
        <v>0</v>
      </c>
      <c r="H91" s="410">
        <f t="shared" si="21"/>
        <v>0</v>
      </c>
      <c r="I91" s="410">
        <f t="shared" si="21"/>
        <v>0</v>
      </c>
    </row>
    <row r="92" spans="1:9" s="4" customFormat="1" x14ac:dyDescent="0.25">
      <c r="A92" s="307"/>
      <c r="B92" s="239"/>
      <c r="C92" s="240" t="s">
        <v>142</v>
      </c>
      <c r="D92" s="444">
        <f t="shared" ref="D92:I92" si="22">D78-D86</f>
        <v>0</v>
      </c>
      <c r="E92" s="444">
        <f t="shared" si="22"/>
        <v>0</v>
      </c>
      <c r="F92" s="444">
        <f t="shared" si="22"/>
        <v>0</v>
      </c>
      <c r="G92" s="444">
        <f t="shared" si="22"/>
        <v>0</v>
      </c>
      <c r="H92" s="444">
        <f t="shared" si="22"/>
        <v>0</v>
      </c>
      <c r="I92" s="445">
        <f t="shared" si="22"/>
        <v>0</v>
      </c>
    </row>
    <row r="93" spans="1:9" s="4" customFormat="1" x14ac:dyDescent="0.2">
      <c r="A93" s="307"/>
      <c r="B93" s="309"/>
      <c r="C93" s="241" t="s">
        <v>25</v>
      </c>
      <c r="D93" s="444">
        <f>D94+D95</f>
        <v>0</v>
      </c>
      <c r="E93" s="446">
        <f t="shared" ref="E93:I93" si="23">E94+E95</f>
        <v>0</v>
      </c>
      <c r="F93" s="446">
        <f t="shared" si="23"/>
        <v>0</v>
      </c>
      <c r="G93" s="446">
        <f t="shared" si="23"/>
        <v>0</v>
      </c>
      <c r="H93" s="446">
        <f t="shared" si="23"/>
        <v>0</v>
      </c>
      <c r="I93" s="447">
        <f t="shared" si="23"/>
        <v>0</v>
      </c>
    </row>
    <row r="94" spans="1:9" s="4" customFormat="1" x14ac:dyDescent="0.2">
      <c r="A94" s="164"/>
      <c r="B94" s="124" t="s">
        <v>110</v>
      </c>
      <c r="C94" s="124" t="s">
        <v>26</v>
      </c>
      <c r="D94" s="410">
        <f t="shared" ref="D94:I94" si="24">D19+D28</f>
        <v>0</v>
      </c>
      <c r="E94" s="406">
        <f t="shared" si="24"/>
        <v>0</v>
      </c>
      <c r="F94" s="406">
        <f t="shared" si="24"/>
        <v>0</v>
      </c>
      <c r="G94" s="406">
        <f t="shared" si="24"/>
        <v>0</v>
      </c>
      <c r="H94" s="406">
        <f t="shared" si="24"/>
        <v>0</v>
      </c>
      <c r="I94" s="419">
        <f t="shared" si="24"/>
        <v>0</v>
      </c>
    </row>
    <row r="95" spans="1:9" s="4" customFormat="1" x14ac:dyDescent="0.2">
      <c r="A95" s="164"/>
      <c r="B95" s="124"/>
      <c r="C95" s="124" t="s">
        <v>27</v>
      </c>
      <c r="D95" s="156"/>
      <c r="E95" s="329"/>
      <c r="F95" s="329"/>
      <c r="G95" s="329"/>
      <c r="H95" s="329"/>
      <c r="I95" s="329"/>
    </row>
    <row r="96" spans="1:9" s="4" customFormat="1" x14ac:dyDescent="0.2">
      <c r="A96" s="311"/>
      <c r="B96" s="242"/>
      <c r="C96" s="243" t="s">
        <v>156</v>
      </c>
      <c r="D96" s="445">
        <f>D92+D93</f>
        <v>0</v>
      </c>
      <c r="E96" s="445">
        <f t="shared" ref="E96:I96" si="25">E92+E93</f>
        <v>0</v>
      </c>
      <c r="F96" s="445">
        <f t="shared" si="25"/>
        <v>0</v>
      </c>
      <c r="G96" s="445">
        <f t="shared" si="25"/>
        <v>0</v>
      </c>
      <c r="H96" s="445">
        <f t="shared" si="25"/>
        <v>0</v>
      </c>
      <c r="I96" s="445">
        <f t="shared" si="25"/>
        <v>0</v>
      </c>
    </row>
    <row r="97" spans="1:9" s="4" customFormat="1" x14ac:dyDescent="0.25">
      <c r="A97" s="2"/>
      <c r="B97" s="2"/>
      <c r="C97" s="21"/>
      <c r="D97" s="336"/>
      <c r="E97" s="336"/>
      <c r="F97" s="336"/>
      <c r="G97" s="336"/>
      <c r="H97" s="336"/>
      <c r="I97" s="336"/>
    </row>
    <row r="98" spans="1:9" s="4" customFormat="1" x14ac:dyDescent="0.25">
      <c r="A98" s="23"/>
      <c r="B98" s="23"/>
      <c r="C98" s="23"/>
      <c r="D98" s="16"/>
      <c r="E98" s="16"/>
      <c r="F98" s="16"/>
      <c r="G98" s="16"/>
      <c r="H98" s="16"/>
      <c r="I98" s="16"/>
    </row>
    <row r="99" spans="1:9" s="4" customFormat="1" x14ac:dyDescent="0.25">
      <c r="A99" s="23"/>
      <c r="B99" s="23"/>
      <c r="C99" s="23"/>
      <c r="D99" s="15"/>
      <c r="E99" s="15"/>
      <c r="F99" s="15"/>
      <c r="G99" s="15"/>
      <c r="H99" s="15"/>
      <c r="I99" s="15"/>
    </row>
    <row r="100" spans="1:9" s="4" customFormat="1" x14ac:dyDescent="0.25">
      <c r="A100" s="23"/>
      <c r="B100" s="23"/>
      <c r="C100" s="23"/>
      <c r="D100" s="16"/>
      <c r="E100" s="16"/>
      <c r="F100" s="16"/>
      <c r="G100" s="16"/>
      <c r="H100" s="16"/>
      <c r="I100" s="16"/>
    </row>
    <row r="101" spans="1:9" s="4" customFormat="1" x14ac:dyDescent="0.25">
      <c r="A101" s="23"/>
      <c r="B101" s="23"/>
      <c r="C101" s="23"/>
      <c r="D101" s="16"/>
      <c r="E101" s="16"/>
      <c r="F101" s="16"/>
      <c r="G101" s="16"/>
      <c r="H101" s="16"/>
      <c r="I101" s="16"/>
    </row>
    <row r="102" spans="1:9" s="4" customFormat="1" x14ac:dyDescent="0.25">
      <c r="A102" s="23"/>
      <c r="B102" s="23"/>
      <c r="C102" s="23"/>
      <c r="D102" s="31"/>
      <c r="E102" s="337"/>
      <c r="F102" s="337"/>
      <c r="G102" s="337"/>
      <c r="H102" s="337"/>
      <c r="I102" s="337"/>
    </row>
    <row r="103" spans="1:9" s="4" customFormat="1" x14ac:dyDescent="0.25">
      <c r="A103" s="21"/>
      <c r="B103" s="23"/>
      <c r="C103" s="21"/>
      <c r="D103" s="16"/>
      <c r="E103" s="16"/>
      <c r="F103" s="16"/>
      <c r="G103" s="16"/>
      <c r="H103" s="16"/>
      <c r="I103" s="16"/>
    </row>
    <row r="104" spans="1:9" s="4" customFormat="1" x14ac:dyDescent="0.25">
      <c r="A104" s="23"/>
      <c r="B104" s="23"/>
      <c r="C104" s="23"/>
      <c r="D104" s="16"/>
      <c r="E104" s="16"/>
      <c r="F104" s="16"/>
      <c r="G104" s="16"/>
      <c r="H104" s="16"/>
      <c r="I104" s="16"/>
    </row>
    <row r="105" spans="1:9" s="4" customFormat="1" x14ac:dyDescent="0.25">
      <c r="A105" s="23"/>
      <c r="B105" s="23"/>
      <c r="C105" s="23"/>
      <c r="D105" s="16"/>
      <c r="E105" s="16"/>
      <c r="F105" s="16"/>
      <c r="G105" s="16"/>
      <c r="H105" s="16"/>
      <c r="I105" s="16"/>
    </row>
    <row r="106" spans="1:9" s="4" customFormat="1" x14ac:dyDescent="0.25">
      <c r="A106" s="23"/>
      <c r="B106" s="23"/>
      <c r="C106" s="23"/>
      <c r="D106" s="16"/>
      <c r="E106" s="16"/>
      <c r="F106" s="16"/>
      <c r="G106" s="16"/>
      <c r="H106" s="16"/>
      <c r="I106" s="16"/>
    </row>
    <row r="107" spans="1:9" s="4" customFormat="1" x14ac:dyDescent="0.25">
      <c r="A107" s="23"/>
      <c r="B107" s="23"/>
      <c r="C107" s="23"/>
      <c r="D107" s="15"/>
      <c r="E107" s="15"/>
      <c r="F107" s="15"/>
      <c r="G107" s="15"/>
      <c r="H107" s="15"/>
      <c r="I107" s="15"/>
    </row>
    <row r="108" spans="1:9" x14ac:dyDescent="0.25">
      <c r="A108" s="23"/>
      <c r="B108" s="23"/>
      <c r="C108" s="23"/>
      <c r="D108" s="16"/>
      <c r="E108" s="16"/>
      <c r="F108" s="16"/>
      <c r="G108" s="16"/>
      <c r="H108" s="16"/>
      <c r="I108" s="16"/>
    </row>
    <row r="109" spans="1:9" x14ac:dyDescent="0.25">
      <c r="A109" s="21"/>
      <c r="B109" s="21"/>
      <c r="C109" s="21"/>
      <c r="D109" s="16"/>
      <c r="E109" s="16"/>
      <c r="F109" s="16"/>
      <c r="G109" s="16"/>
      <c r="H109" s="16"/>
      <c r="I109" s="16"/>
    </row>
    <row r="110" spans="1:9" x14ac:dyDescent="0.2">
      <c r="A110" s="21"/>
      <c r="B110" s="20"/>
      <c r="C110" s="24"/>
      <c r="D110" s="23"/>
      <c r="E110" s="338"/>
      <c r="F110" s="338"/>
      <c r="G110" s="338"/>
      <c r="H110" s="338"/>
      <c r="I110" s="338"/>
    </row>
    <row r="111" spans="1:9" x14ac:dyDescent="0.2">
      <c r="A111" s="21"/>
      <c r="B111" s="25"/>
      <c r="C111" s="26"/>
      <c r="D111" s="23"/>
      <c r="E111" s="338"/>
      <c r="F111" s="338"/>
      <c r="G111" s="338"/>
      <c r="H111" s="338"/>
      <c r="I111" s="338"/>
    </row>
    <row r="112" spans="1:9" x14ac:dyDescent="0.2">
      <c r="A112" s="21"/>
      <c r="B112" s="20"/>
      <c r="C112" s="20"/>
      <c r="D112" s="23"/>
      <c r="E112" s="338"/>
      <c r="F112" s="338"/>
      <c r="G112" s="338"/>
      <c r="H112" s="338"/>
      <c r="I112" s="338"/>
    </row>
    <row r="113" spans="1:9" x14ac:dyDescent="0.2">
      <c r="A113" s="20"/>
      <c r="B113" s="7"/>
      <c r="C113" s="27"/>
      <c r="D113" s="339"/>
      <c r="E113" s="340"/>
      <c r="F113" s="340"/>
      <c r="G113" s="340"/>
      <c r="H113" s="340"/>
      <c r="I113" s="340"/>
    </row>
    <row r="114" spans="1:9" x14ac:dyDescent="0.2">
      <c r="A114" s="7"/>
      <c r="B114" s="5"/>
      <c r="C114" s="5"/>
      <c r="D114" s="341"/>
      <c r="E114" s="342"/>
      <c r="F114" s="342"/>
      <c r="G114" s="342"/>
      <c r="H114" s="342"/>
      <c r="I114" s="342"/>
    </row>
    <row r="115" spans="1:9" x14ac:dyDescent="0.25">
      <c r="A115" s="5"/>
      <c r="B115" s="5"/>
      <c r="C115" s="5"/>
      <c r="D115" s="330"/>
      <c r="E115" s="331"/>
      <c r="F115" s="331"/>
      <c r="G115" s="331"/>
      <c r="H115" s="331"/>
      <c r="I115" s="331"/>
    </row>
    <row r="116" spans="1:9" x14ac:dyDescent="0.2">
      <c r="A116" s="7"/>
      <c r="B116" s="5"/>
      <c r="C116" s="5"/>
      <c r="D116" s="341"/>
      <c r="E116" s="342"/>
      <c r="F116" s="342"/>
      <c r="G116" s="342"/>
      <c r="H116" s="342"/>
      <c r="I116" s="342"/>
    </row>
    <row r="117" spans="1:9" x14ac:dyDescent="0.25">
      <c r="A117" s="5"/>
      <c r="B117" s="5"/>
      <c r="C117" s="5"/>
      <c r="D117" s="343"/>
      <c r="E117" s="344"/>
      <c r="F117" s="344"/>
      <c r="G117" s="345"/>
      <c r="H117" s="345"/>
      <c r="I117" s="345"/>
    </row>
    <row r="118" spans="1:9" x14ac:dyDescent="0.25">
      <c r="A118" s="5"/>
      <c r="B118" s="5"/>
      <c r="C118" s="5"/>
      <c r="D118" s="330"/>
      <c r="E118" s="331"/>
      <c r="F118" s="331"/>
    </row>
    <row r="119" spans="1:9" x14ac:dyDescent="0.25">
      <c r="G119" s="462"/>
      <c r="H119" s="462"/>
      <c r="I119" s="334"/>
    </row>
    <row r="120" spans="1:9" x14ac:dyDescent="0.2">
      <c r="G120" s="463"/>
      <c r="H120" s="463"/>
      <c r="I120" s="335"/>
    </row>
  </sheetData>
  <sheetProtection algorithmName="SHA-512" hashValue="AFjRUk31WkQEGXBpspvAu3mWbo+nAYqEtBOT248SCyJwi9v0/DB+HU1ekn9X1lZbVxQy1A7DbYy7acPo2ujoWw==" saltValue="tRhs4MAmwy10nvXVtbMzqA==" spinCount="100000" sheet="1" objects="1" scenarios="1"/>
  <mergeCells count="2">
    <mergeCell ref="G119:H119"/>
    <mergeCell ref="G120:H120"/>
  </mergeCells>
  <printOptions horizontalCentered="1"/>
  <pageMargins left="0.11811023622047245" right="0.11811023622047245" top="0.11811023622047245" bottom="0.31496062992125984" header="0.11811023622047245" footer="0.11811023622047245"/>
  <pageSetup paperSize="9" scale="87" fitToHeight="2" orientation="landscape" r:id="rId1"/>
  <headerFooter>
    <oddFooter>Σελίδα &amp;P από &amp;N</oddFooter>
  </headerFooter>
  <rowBreaks count="2" manualBreakCount="2">
    <brk id="59" max="16383" man="1"/>
    <brk id="9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03C6-94FF-4C61-A436-A84932DB173C}">
  <dimension ref="A1:B924"/>
  <sheetViews>
    <sheetView workbookViewId="0">
      <selection activeCell="B21" sqref="B21"/>
    </sheetView>
  </sheetViews>
  <sheetFormatPr defaultColWidth="9.140625" defaultRowHeight="15" x14ac:dyDescent="0.25"/>
  <cols>
    <col min="1" max="1" width="36.42578125" style="67" bestFit="1" customWidth="1"/>
    <col min="2" max="2" width="157.28515625" style="67" customWidth="1"/>
    <col min="3" max="16384" width="9.140625" style="67"/>
  </cols>
  <sheetData>
    <row r="1" spans="1:2" x14ac:dyDescent="0.25">
      <c r="A1" s="66" t="s">
        <v>190</v>
      </c>
      <c r="B1" s="66" t="s">
        <v>191</v>
      </c>
    </row>
    <row r="2" spans="1:2" x14ac:dyDescent="0.25">
      <c r="A2" s="364">
        <v>160410113150</v>
      </c>
      <c r="B2" s="365" t="s">
        <v>192</v>
      </c>
    </row>
    <row r="3" spans="1:2" x14ac:dyDescent="0.25">
      <c r="A3" s="364">
        <v>160422793745</v>
      </c>
      <c r="B3" s="366" t="s">
        <v>193</v>
      </c>
    </row>
    <row r="4" spans="1:2" x14ac:dyDescent="0.25">
      <c r="A4" s="364">
        <v>160422963154</v>
      </c>
      <c r="B4" s="366" t="s">
        <v>194</v>
      </c>
    </row>
    <row r="5" spans="1:2" x14ac:dyDescent="0.25">
      <c r="A5" s="364">
        <v>160821683686</v>
      </c>
      <c r="B5" s="366" t="s">
        <v>195</v>
      </c>
    </row>
    <row r="6" spans="1:2" x14ac:dyDescent="0.25">
      <c r="A6" s="367">
        <v>161122193448</v>
      </c>
      <c r="B6" s="365" t="s">
        <v>196</v>
      </c>
    </row>
    <row r="7" spans="1:2" x14ac:dyDescent="0.25">
      <c r="A7" s="364">
        <v>161421764260</v>
      </c>
      <c r="B7" s="366" t="s">
        <v>197</v>
      </c>
    </row>
    <row r="8" spans="1:2" x14ac:dyDescent="0.25">
      <c r="A8" s="364">
        <v>161422924264</v>
      </c>
      <c r="B8" s="365" t="s">
        <v>198</v>
      </c>
    </row>
    <row r="9" spans="1:2" x14ac:dyDescent="0.25">
      <c r="A9" s="364">
        <v>161521764247</v>
      </c>
      <c r="B9" s="366" t="s">
        <v>199</v>
      </c>
    </row>
    <row r="10" spans="1:2" x14ac:dyDescent="0.25">
      <c r="A10" s="364">
        <v>161522664255</v>
      </c>
      <c r="B10" s="366" t="s">
        <v>200</v>
      </c>
    </row>
    <row r="11" spans="1:2" x14ac:dyDescent="0.25">
      <c r="A11" s="364">
        <v>260220143713</v>
      </c>
      <c r="B11" s="366" t="s">
        <v>201</v>
      </c>
    </row>
    <row r="12" spans="1:2" x14ac:dyDescent="0.25">
      <c r="A12" s="364">
        <v>260320143737</v>
      </c>
      <c r="B12" s="366" t="s">
        <v>202</v>
      </c>
    </row>
    <row r="13" spans="1:2" x14ac:dyDescent="0.25">
      <c r="A13" s="364">
        <v>260320914745</v>
      </c>
      <c r="B13" s="366" t="s">
        <v>203</v>
      </c>
    </row>
    <row r="14" spans="1:2" x14ac:dyDescent="0.25">
      <c r="A14" s="364">
        <v>260820143248</v>
      </c>
      <c r="B14" s="366" t="s">
        <v>204</v>
      </c>
    </row>
    <row r="15" spans="1:2" x14ac:dyDescent="0.25">
      <c r="A15" s="364">
        <v>260821113249</v>
      </c>
      <c r="B15" s="366" t="s">
        <v>205</v>
      </c>
    </row>
    <row r="16" spans="1:2" x14ac:dyDescent="0.25">
      <c r="A16" s="364">
        <v>260822443474</v>
      </c>
      <c r="B16" s="366" t="s">
        <v>206</v>
      </c>
    </row>
    <row r="17" spans="1:2" x14ac:dyDescent="0.25">
      <c r="A17" s="364">
        <v>261110024483</v>
      </c>
      <c r="B17" s="365" t="s">
        <v>207</v>
      </c>
    </row>
    <row r="18" spans="1:2" x14ac:dyDescent="0.25">
      <c r="A18" s="364">
        <v>261122443905</v>
      </c>
      <c r="B18" s="366" t="s">
        <v>208</v>
      </c>
    </row>
    <row r="19" spans="1:2" x14ac:dyDescent="0.25">
      <c r="A19" s="364">
        <v>261122483909</v>
      </c>
      <c r="B19" s="366" t="s">
        <v>209</v>
      </c>
    </row>
    <row r="20" spans="1:2" x14ac:dyDescent="0.25">
      <c r="A20" s="364">
        <v>261220653132</v>
      </c>
      <c r="B20" s="365" t="s">
        <v>210</v>
      </c>
    </row>
    <row r="21" spans="1:2" x14ac:dyDescent="0.25">
      <c r="A21" s="364">
        <v>261220724036</v>
      </c>
      <c r="B21" s="365" t="s">
        <v>211</v>
      </c>
    </row>
    <row r="22" spans="1:2" x14ac:dyDescent="0.25">
      <c r="A22" s="364">
        <v>261420144259</v>
      </c>
      <c r="B22" s="365" t="s">
        <v>212</v>
      </c>
    </row>
    <row r="23" spans="1:2" x14ac:dyDescent="0.25">
      <c r="A23" s="364">
        <v>261520144246</v>
      </c>
      <c r="B23" s="366" t="s">
        <v>213</v>
      </c>
    </row>
    <row r="24" spans="1:2" x14ac:dyDescent="0.25">
      <c r="A24" s="364">
        <v>261520144764</v>
      </c>
      <c r="B24" s="366" t="s">
        <v>214</v>
      </c>
    </row>
    <row r="25" spans="1:2" x14ac:dyDescent="0.25">
      <c r="A25" s="364">
        <v>261520145566</v>
      </c>
      <c r="B25" s="365" t="s">
        <v>215</v>
      </c>
    </row>
    <row r="26" spans="1:2" x14ac:dyDescent="0.25">
      <c r="A26" s="364">
        <v>360221583064</v>
      </c>
      <c r="B26" s="366" t="s">
        <v>216</v>
      </c>
    </row>
    <row r="27" spans="1:2" x14ac:dyDescent="0.25">
      <c r="A27" s="364">
        <v>360410053751</v>
      </c>
      <c r="B27" s="366" t="s">
        <v>217</v>
      </c>
    </row>
    <row r="28" spans="1:2" x14ac:dyDescent="0.25">
      <c r="A28" s="364">
        <v>360410054428</v>
      </c>
      <c r="B28" s="366" t="s">
        <v>218</v>
      </c>
    </row>
    <row r="29" spans="1:2" x14ac:dyDescent="0.25">
      <c r="A29" s="364">
        <v>360821293243</v>
      </c>
      <c r="B29" s="365" t="s">
        <v>219</v>
      </c>
    </row>
    <row r="30" spans="1:2" x14ac:dyDescent="0.25">
      <c r="A30" s="364">
        <v>361121293454</v>
      </c>
      <c r="B30" s="366" t="s">
        <v>220</v>
      </c>
    </row>
    <row r="31" spans="1:2" x14ac:dyDescent="0.25">
      <c r="A31" s="364">
        <v>361121583197</v>
      </c>
      <c r="B31" s="366" t="s">
        <v>221</v>
      </c>
    </row>
    <row r="32" spans="1:2" x14ac:dyDescent="0.25">
      <c r="A32" s="364">
        <v>361421294266</v>
      </c>
      <c r="B32" s="366" t="s">
        <v>222</v>
      </c>
    </row>
    <row r="33" spans="1:2" x14ac:dyDescent="0.25">
      <c r="A33" s="364">
        <v>361421584261</v>
      </c>
      <c r="B33" s="366" t="s">
        <v>223</v>
      </c>
    </row>
    <row r="34" spans="1:2" x14ac:dyDescent="0.25">
      <c r="A34" s="364">
        <v>361521294250</v>
      </c>
      <c r="B34" s="366" t="s">
        <v>224</v>
      </c>
    </row>
    <row r="35" spans="1:2" x14ac:dyDescent="0.25">
      <c r="A35" s="364">
        <v>361521584249</v>
      </c>
      <c r="B35" s="366" t="s">
        <v>225</v>
      </c>
    </row>
    <row r="36" spans="1:2" x14ac:dyDescent="0.25">
      <c r="A36" s="364">
        <v>440520604212</v>
      </c>
      <c r="B36" s="366" t="s">
        <v>226</v>
      </c>
    </row>
    <row r="37" spans="1:2" x14ac:dyDescent="0.25">
      <c r="A37" s="364">
        <v>460221393087</v>
      </c>
      <c r="B37" s="365" t="s">
        <v>227</v>
      </c>
    </row>
    <row r="38" spans="1:2" x14ac:dyDescent="0.25">
      <c r="A38" s="364">
        <v>460322993062</v>
      </c>
      <c r="B38" s="365" t="s">
        <v>228</v>
      </c>
    </row>
    <row r="39" spans="1:2" x14ac:dyDescent="0.25">
      <c r="A39" s="364">
        <v>460410073746</v>
      </c>
      <c r="B39" s="366" t="s">
        <v>229</v>
      </c>
    </row>
    <row r="40" spans="1:2" x14ac:dyDescent="0.25">
      <c r="A40" s="364">
        <v>461121703198</v>
      </c>
      <c r="B40" s="366" t="s">
        <v>230</v>
      </c>
    </row>
    <row r="41" spans="1:2" x14ac:dyDescent="0.25">
      <c r="A41" s="364">
        <v>461121713373</v>
      </c>
      <c r="B41" s="366" t="s">
        <v>231</v>
      </c>
    </row>
    <row r="42" spans="1:2" x14ac:dyDescent="0.25">
      <c r="A42" s="364">
        <v>461421704270</v>
      </c>
      <c r="B42" s="366" t="s">
        <v>232</v>
      </c>
    </row>
    <row r="43" spans="1:2" x14ac:dyDescent="0.25">
      <c r="A43" s="364">
        <v>461421714267</v>
      </c>
      <c r="B43" s="366" t="s">
        <v>233</v>
      </c>
    </row>
    <row r="44" spans="1:2" x14ac:dyDescent="0.25">
      <c r="A44" s="364">
        <v>461521704257</v>
      </c>
      <c r="B44" s="366" t="s">
        <v>234</v>
      </c>
    </row>
    <row r="45" spans="1:2" x14ac:dyDescent="0.25">
      <c r="A45" s="364">
        <v>461521714251</v>
      </c>
      <c r="B45" s="366" t="s">
        <v>235</v>
      </c>
    </row>
    <row r="46" spans="1:2" x14ac:dyDescent="0.25">
      <c r="A46" s="364">
        <v>560210103101</v>
      </c>
      <c r="B46" s="366" t="s">
        <v>236</v>
      </c>
    </row>
    <row r="47" spans="1:2" x14ac:dyDescent="0.25">
      <c r="A47" s="364">
        <v>560220493083</v>
      </c>
      <c r="B47" s="366" t="s">
        <v>237</v>
      </c>
    </row>
    <row r="48" spans="1:2" x14ac:dyDescent="0.25">
      <c r="A48" s="364">
        <v>560323203580</v>
      </c>
      <c r="B48" s="366" t="s">
        <v>238</v>
      </c>
    </row>
    <row r="49" spans="1:2" x14ac:dyDescent="0.25">
      <c r="A49" s="364">
        <v>561122513972</v>
      </c>
      <c r="B49" s="366" t="s">
        <v>239</v>
      </c>
    </row>
    <row r="50" spans="1:2" x14ac:dyDescent="0.25">
      <c r="A50" s="364">
        <v>561421124263</v>
      </c>
      <c r="B50" s="366" t="s">
        <v>240</v>
      </c>
    </row>
    <row r="51" spans="1:2" x14ac:dyDescent="0.25">
      <c r="A51" s="364">
        <v>561521124254</v>
      </c>
      <c r="B51" s="366" t="s">
        <v>241</v>
      </c>
    </row>
    <row r="52" spans="1:2" x14ac:dyDescent="0.25">
      <c r="A52" s="364">
        <v>660210013080</v>
      </c>
      <c r="B52" s="366" t="s">
        <v>242</v>
      </c>
    </row>
    <row r="53" spans="1:2" x14ac:dyDescent="0.25">
      <c r="A53" s="364">
        <v>660210093796</v>
      </c>
      <c r="B53" s="366" t="s">
        <v>243</v>
      </c>
    </row>
    <row r="54" spans="1:2" x14ac:dyDescent="0.25">
      <c r="A54" s="364">
        <v>660221163052</v>
      </c>
      <c r="B54" s="366" t="s">
        <v>244</v>
      </c>
    </row>
    <row r="55" spans="1:2" x14ac:dyDescent="0.25">
      <c r="A55" s="364">
        <v>660222273743</v>
      </c>
      <c r="B55" s="366" t="s">
        <v>245</v>
      </c>
    </row>
    <row r="56" spans="1:2" x14ac:dyDescent="0.25">
      <c r="A56" s="364">
        <v>660321184020</v>
      </c>
      <c r="B56" s="365" t="s">
        <v>246</v>
      </c>
    </row>
    <row r="57" spans="1:2" x14ac:dyDescent="0.25">
      <c r="A57" s="364">
        <v>660410093151</v>
      </c>
      <c r="B57" s="366" t="s">
        <v>247</v>
      </c>
    </row>
    <row r="58" spans="1:2" x14ac:dyDescent="0.25">
      <c r="A58" s="364">
        <v>660620733341</v>
      </c>
      <c r="B58" s="365" t="s">
        <v>248</v>
      </c>
    </row>
    <row r="59" spans="1:2" x14ac:dyDescent="0.25">
      <c r="A59" s="364">
        <v>660621553274</v>
      </c>
      <c r="B59" s="366" t="s">
        <v>249</v>
      </c>
    </row>
    <row r="60" spans="1:2" x14ac:dyDescent="0.25">
      <c r="A60" s="364">
        <v>660820203756</v>
      </c>
      <c r="B60" s="366" t="s">
        <v>250</v>
      </c>
    </row>
    <row r="61" spans="1:2" x14ac:dyDescent="0.25">
      <c r="A61" s="364">
        <v>660821183371</v>
      </c>
      <c r="B61" s="366" t="s">
        <v>251</v>
      </c>
    </row>
    <row r="62" spans="1:2" x14ac:dyDescent="0.25">
      <c r="A62" s="364">
        <v>660822223242</v>
      </c>
      <c r="B62" s="366" t="s">
        <v>252</v>
      </c>
    </row>
    <row r="63" spans="1:2" x14ac:dyDescent="0.25">
      <c r="A63" s="364">
        <v>660822273247</v>
      </c>
      <c r="B63" s="365" t="s">
        <v>253</v>
      </c>
    </row>
    <row r="64" spans="1:2" x14ac:dyDescent="0.25">
      <c r="A64" s="364">
        <v>661120553919</v>
      </c>
      <c r="B64" s="366" t="s">
        <v>254</v>
      </c>
    </row>
    <row r="65" spans="1:2" x14ac:dyDescent="0.25">
      <c r="A65" s="364">
        <v>661120554004</v>
      </c>
      <c r="B65" s="366" t="s">
        <v>255</v>
      </c>
    </row>
    <row r="66" spans="1:2" x14ac:dyDescent="0.25">
      <c r="A66" s="364">
        <v>661121303374</v>
      </c>
      <c r="B66" s="365" t="s">
        <v>256</v>
      </c>
    </row>
    <row r="67" spans="1:2" x14ac:dyDescent="0.25">
      <c r="A67" s="364">
        <v>661121443950</v>
      </c>
      <c r="B67" s="366" t="s">
        <v>257</v>
      </c>
    </row>
    <row r="68" spans="1:2" x14ac:dyDescent="0.25">
      <c r="A68" s="364">
        <v>661121593391</v>
      </c>
      <c r="B68" s="366" t="s">
        <v>258</v>
      </c>
    </row>
    <row r="69" spans="1:2" x14ac:dyDescent="0.25">
      <c r="A69" s="364">
        <v>661122094008</v>
      </c>
      <c r="B69" s="366" t="s">
        <v>259</v>
      </c>
    </row>
    <row r="70" spans="1:2" x14ac:dyDescent="0.25">
      <c r="A70" s="364">
        <v>661122733918</v>
      </c>
      <c r="B70" s="366" t="s">
        <v>260</v>
      </c>
    </row>
    <row r="71" spans="1:2" x14ac:dyDescent="0.25">
      <c r="A71" s="364">
        <v>661210093852</v>
      </c>
      <c r="B71" s="366" t="s">
        <v>261</v>
      </c>
    </row>
    <row r="72" spans="1:2" x14ac:dyDescent="0.25">
      <c r="A72" s="364">
        <v>661221164032</v>
      </c>
      <c r="B72" s="366" t="s">
        <v>262</v>
      </c>
    </row>
    <row r="73" spans="1:2" x14ac:dyDescent="0.25">
      <c r="A73" s="364">
        <v>661421184268</v>
      </c>
      <c r="B73" s="366" t="s">
        <v>263</v>
      </c>
    </row>
    <row r="74" spans="1:2" x14ac:dyDescent="0.25">
      <c r="A74" s="364">
        <v>661421594258</v>
      </c>
      <c r="B74" s="366" t="s">
        <v>264</v>
      </c>
    </row>
    <row r="75" spans="1:2" x14ac:dyDescent="0.25">
      <c r="A75" s="364">
        <v>661521184253</v>
      </c>
      <c r="B75" s="366" t="s">
        <v>265</v>
      </c>
    </row>
    <row r="76" spans="1:2" x14ac:dyDescent="0.25">
      <c r="A76" s="364">
        <v>661521594245</v>
      </c>
      <c r="B76" s="365" t="s">
        <v>266</v>
      </c>
    </row>
    <row r="77" spans="1:2" x14ac:dyDescent="0.25">
      <c r="A77" s="364">
        <v>760222073036</v>
      </c>
      <c r="B77" s="366" t="s">
        <v>267</v>
      </c>
    </row>
    <row r="78" spans="1:2" x14ac:dyDescent="0.25">
      <c r="A78" s="364">
        <v>760321523718</v>
      </c>
      <c r="B78" s="366" t="s">
        <v>268</v>
      </c>
    </row>
    <row r="79" spans="1:2" x14ac:dyDescent="0.25">
      <c r="A79" s="367">
        <v>760321523741</v>
      </c>
      <c r="B79" s="365" t="s">
        <v>269</v>
      </c>
    </row>
    <row r="80" spans="1:2" x14ac:dyDescent="0.25">
      <c r="A80" s="364">
        <v>760620443339</v>
      </c>
      <c r="B80" s="366" t="s">
        <v>270</v>
      </c>
    </row>
    <row r="81" spans="1:2" x14ac:dyDescent="0.25">
      <c r="A81" s="367">
        <v>760620953323</v>
      </c>
      <c r="B81" s="365" t="s">
        <v>271</v>
      </c>
    </row>
    <row r="82" spans="1:2" x14ac:dyDescent="0.25">
      <c r="A82" s="364">
        <v>760620973324</v>
      </c>
      <c r="B82" s="366" t="s">
        <v>272</v>
      </c>
    </row>
    <row r="83" spans="1:2" x14ac:dyDescent="0.25">
      <c r="A83" s="364">
        <v>760823003244</v>
      </c>
      <c r="B83" s="366" t="s">
        <v>273</v>
      </c>
    </row>
    <row r="84" spans="1:2" x14ac:dyDescent="0.25">
      <c r="A84" s="364">
        <v>761120133992</v>
      </c>
      <c r="B84" s="366" t="s">
        <v>274</v>
      </c>
    </row>
    <row r="85" spans="1:2" x14ac:dyDescent="0.25">
      <c r="A85" s="364">
        <v>761121343949</v>
      </c>
      <c r="B85" s="366" t="s">
        <v>275</v>
      </c>
    </row>
    <row r="86" spans="1:2" x14ac:dyDescent="0.25">
      <c r="A86" s="364">
        <v>761121513581</v>
      </c>
      <c r="B86" s="366" t="s">
        <v>276</v>
      </c>
    </row>
    <row r="87" spans="1:2" x14ac:dyDescent="0.25">
      <c r="A87" s="364">
        <v>761122423913</v>
      </c>
      <c r="B87" s="366" t="s">
        <v>277</v>
      </c>
    </row>
    <row r="88" spans="1:2" x14ac:dyDescent="0.25">
      <c r="A88" s="364">
        <v>761122423971</v>
      </c>
      <c r="B88" s="366" t="s">
        <v>278</v>
      </c>
    </row>
    <row r="89" spans="1:2" x14ac:dyDescent="0.25">
      <c r="A89" s="367">
        <v>761220184403</v>
      </c>
      <c r="B89" s="365" t="s">
        <v>279</v>
      </c>
    </row>
    <row r="90" spans="1:2" x14ac:dyDescent="0.25">
      <c r="A90" s="364">
        <v>761421514262</v>
      </c>
      <c r="B90" s="366" t="s">
        <v>280</v>
      </c>
    </row>
    <row r="91" spans="1:2" x14ac:dyDescent="0.25">
      <c r="A91" s="364">
        <v>761422424265</v>
      </c>
      <c r="B91" s="366" t="s">
        <v>281</v>
      </c>
    </row>
    <row r="92" spans="1:2" x14ac:dyDescent="0.25">
      <c r="A92" s="364">
        <v>761423004269</v>
      </c>
      <c r="B92" s="366" t="s">
        <v>282</v>
      </c>
    </row>
    <row r="93" spans="1:2" x14ac:dyDescent="0.25">
      <c r="A93" s="364">
        <v>761521514252</v>
      </c>
      <c r="B93" s="366" t="s">
        <v>283</v>
      </c>
    </row>
    <row r="94" spans="1:2" x14ac:dyDescent="0.25">
      <c r="A94" s="364">
        <v>761522424248</v>
      </c>
      <c r="B94" s="366" t="s">
        <v>284</v>
      </c>
    </row>
    <row r="95" spans="1:2" x14ac:dyDescent="0.25">
      <c r="A95" s="367">
        <v>761523004256</v>
      </c>
      <c r="B95" s="365" t="s">
        <v>285</v>
      </c>
    </row>
    <row r="96" spans="1:2" x14ac:dyDescent="0.25">
      <c r="A96" s="68"/>
      <c r="B96" s="69"/>
    </row>
    <row r="97" spans="1:2" x14ac:dyDescent="0.25">
      <c r="A97" s="68"/>
      <c r="B97" s="69"/>
    </row>
    <row r="98" spans="1:2" x14ac:dyDescent="0.25">
      <c r="A98" s="68"/>
      <c r="B98" s="69"/>
    </row>
    <row r="99" spans="1:2" x14ac:dyDescent="0.25">
      <c r="A99" s="68"/>
      <c r="B99" s="69"/>
    </row>
    <row r="100" spans="1:2" x14ac:dyDescent="0.25">
      <c r="A100" s="68"/>
      <c r="B100" s="69"/>
    </row>
    <row r="101" spans="1:2" x14ac:dyDescent="0.25">
      <c r="A101" s="68"/>
      <c r="B101" s="69"/>
    </row>
    <row r="102" spans="1:2" x14ac:dyDescent="0.25">
      <c r="A102" s="70"/>
      <c r="B102" s="71"/>
    </row>
    <row r="103" spans="1:2" x14ac:dyDescent="0.25">
      <c r="A103" s="70"/>
      <c r="B103" s="71"/>
    </row>
    <row r="104" spans="1:2" x14ac:dyDescent="0.25">
      <c r="A104" s="70"/>
      <c r="B104" s="71"/>
    </row>
    <row r="105" spans="1:2" x14ac:dyDescent="0.25">
      <c r="A105" s="68"/>
      <c r="B105" s="69"/>
    </row>
    <row r="106" spans="1:2" x14ac:dyDescent="0.25">
      <c r="A106" s="70"/>
      <c r="B106" s="71"/>
    </row>
    <row r="107" spans="1:2" x14ac:dyDescent="0.25">
      <c r="A107" s="70"/>
      <c r="B107" s="71"/>
    </row>
    <row r="108" spans="1:2" x14ac:dyDescent="0.25">
      <c r="A108" s="68"/>
      <c r="B108" s="69"/>
    </row>
    <row r="109" spans="1:2" x14ac:dyDescent="0.25">
      <c r="A109" s="68"/>
      <c r="B109" s="69"/>
    </row>
    <row r="110" spans="1:2" x14ac:dyDescent="0.25">
      <c r="A110" s="68"/>
      <c r="B110" s="69"/>
    </row>
    <row r="111" spans="1:2" x14ac:dyDescent="0.25">
      <c r="A111" s="68"/>
      <c r="B111" s="69"/>
    </row>
    <row r="112" spans="1:2" x14ac:dyDescent="0.25">
      <c r="A112" s="68"/>
      <c r="B112" s="69"/>
    </row>
    <row r="113" spans="1:2" x14ac:dyDescent="0.25">
      <c r="A113" s="68"/>
      <c r="B113" s="69"/>
    </row>
    <row r="114" spans="1:2" x14ac:dyDescent="0.25">
      <c r="A114" s="68"/>
      <c r="B114" s="69"/>
    </row>
    <row r="115" spans="1:2" x14ac:dyDescent="0.25">
      <c r="A115" s="68"/>
      <c r="B115" s="69"/>
    </row>
    <row r="116" spans="1:2" x14ac:dyDescent="0.25">
      <c r="A116" s="68"/>
      <c r="B116" s="69"/>
    </row>
    <row r="117" spans="1:2" x14ac:dyDescent="0.25">
      <c r="A117" s="68"/>
      <c r="B117" s="69"/>
    </row>
    <row r="118" spans="1:2" x14ac:dyDescent="0.25">
      <c r="A118" s="68"/>
      <c r="B118" s="69"/>
    </row>
    <row r="119" spans="1:2" x14ac:dyDescent="0.25">
      <c r="A119" s="68"/>
      <c r="B119" s="69"/>
    </row>
    <row r="120" spans="1:2" x14ac:dyDescent="0.25">
      <c r="A120" s="68"/>
      <c r="B120" s="69"/>
    </row>
    <row r="121" spans="1:2" x14ac:dyDescent="0.25">
      <c r="A121" s="68"/>
      <c r="B121" s="69"/>
    </row>
    <row r="122" spans="1:2" x14ac:dyDescent="0.25">
      <c r="A122" s="68"/>
      <c r="B122" s="69"/>
    </row>
    <row r="123" spans="1:2" x14ac:dyDescent="0.25">
      <c r="A123" s="68"/>
      <c r="B123" s="69"/>
    </row>
    <row r="124" spans="1:2" x14ac:dyDescent="0.25">
      <c r="A124" s="70"/>
      <c r="B124" s="71"/>
    </row>
    <row r="125" spans="1:2" x14ac:dyDescent="0.25">
      <c r="A125" s="68"/>
      <c r="B125" s="69"/>
    </row>
    <row r="126" spans="1:2" x14ac:dyDescent="0.25">
      <c r="A126" s="68"/>
      <c r="B126" s="69"/>
    </row>
    <row r="127" spans="1:2" x14ac:dyDescent="0.25">
      <c r="A127" s="68"/>
      <c r="B127" s="69"/>
    </row>
    <row r="128" spans="1:2" x14ac:dyDescent="0.25">
      <c r="A128" s="70"/>
      <c r="B128" s="71"/>
    </row>
    <row r="129" spans="1:2" x14ac:dyDescent="0.25">
      <c r="A129" s="68"/>
      <c r="B129" s="69"/>
    </row>
    <row r="130" spans="1:2" x14ac:dyDescent="0.25">
      <c r="A130" s="68"/>
      <c r="B130" s="69"/>
    </row>
    <row r="131" spans="1:2" x14ac:dyDescent="0.25">
      <c r="A131" s="68"/>
      <c r="B131" s="69"/>
    </row>
    <row r="132" spans="1:2" x14ac:dyDescent="0.25">
      <c r="A132" s="68"/>
      <c r="B132" s="69"/>
    </row>
    <row r="133" spans="1:2" x14ac:dyDescent="0.25">
      <c r="A133" s="68"/>
      <c r="B133" s="69"/>
    </row>
    <row r="134" spans="1:2" x14ac:dyDescent="0.25">
      <c r="A134" s="68"/>
      <c r="B134" s="69"/>
    </row>
    <row r="135" spans="1:2" x14ac:dyDescent="0.25">
      <c r="A135" s="68"/>
      <c r="B135" s="69"/>
    </row>
    <row r="136" spans="1:2" x14ac:dyDescent="0.25">
      <c r="A136" s="68"/>
      <c r="B136" s="69"/>
    </row>
    <row r="137" spans="1:2" x14ac:dyDescent="0.25">
      <c r="A137" s="70"/>
      <c r="B137" s="71"/>
    </row>
    <row r="138" spans="1:2" x14ac:dyDescent="0.25">
      <c r="A138" s="68"/>
      <c r="B138" s="69"/>
    </row>
    <row r="139" spans="1:2" x14ac:dyDescent="0.25">
      <c r="A139" s="68"/>
      <c r="B139" s="69"/>
    </row>
    <row r="140" spans="1:2" x14ac:dyDescent="0.25">
      <c r="A140" s="70"/>
      <c r="B140" s="71"/>
    </row>
    <row r="141" spans="1:2" x14ac:dyDescent="0.25">
      <c r="A141" s="70"/>
      <c r="B141" s="71"/>
    </row>
    <row r="142" spans="1:2" x14ac:dyDescent="0.25">
      <c r="A142" s="68"/>
      <c r="B142" s="69"/>
    </row>
    <row r="143" spans="1:2" x14ac:dyDescent="0.25">
      <c r="A143" s="68"/>
      <c r="B143" s="69"/>
    </row>
    <row r="144" spans="1:2" x14ac:dyDescent="0.25">
      <c r="A144" s="68"/>
      <c r="B144" s="69"/>
    </row>
    <row r="145" spans="1:2" x14ac:dyDescent="0.25">
      <c r="A145" s="68"/>
      <c r="B145" s="69"/>
    </row>
    <row r="146" spans="1:2" x14ac:dyDescent="0.25">
      <c r="A146" s="68"/>
      <c r="B146" s="69"/>
    </row>
    <row r="147" spans="1:2" x14ac:dyDescent="0.25">
      <c r="A147" s="70"/>
      <c r="B147" s="71"/>
    </row>
    <row r="148" spans="1:2" x14ac:dyDescent="0.25">
      <c r="A148" s="70"/>
      <c r="B148" s="71"/>
    </row>
    <row r="149" spans="1:2" x14ac:dyDescent="0.25">
      <c r="A149" s="70"/>
      <c r="B149" s="71"/>
    </row>
    <row r="150" spans="1:2" x14ac:dyDescent="0.25">
      <c r="A150" s="68"/>
      <c r="B150" s="69"/>
    </row>
    <row r="151" spans="1:2" x14ac:dyDescent="0.25">
      <c r="A151" s="70"/>
      <c r="B151" s="71"/>
    </row>
    <row r="152" spans="1:2" x14ac:dyDescent="0.25">
      <c r="A152" s="70"/>
      <c r="B152" s="71"/>
    </row>
    <row r="153" spans="1:2" x14ac:dyDescent="0.25">
      <c r="A153" s="68"/>
      <c r="B153" s="69"/>
    </row>
    <row r="154" spans="1:2" x14ac:dyDescent="0.25">
      <c r="A154" s="68"/>
      <c r="B154" s="69"/>
    </row>
    <row r="155" spans="1:2" x14ac:dyDescent="0.25">
      <c r="A155" s="68"/>
      <c r="B155" s="69"/>
    </row>
    <row r="156" spans="1:2" x14ac:dyDescent="0.25">
      <c r="A156" s="68"/>
      <c r="B156" s="69"/>
    </row>
    <row r="157" spans="1:2" x14ac:dyDescent="0.25">
      <c r="A157" s="68"/>
      <c r="B157" s="69"/>
    </row>
    <row r="158" spans="1:2" x14ac:dyDescent="0.25">
      <c r="A158" s="68"/>
      <c r="B158" s="69"/>
    </row>
    <row r="159" spans="1:2" x14ac:dyDescent="0.25">
      <c r="A159" s="68"/>
      <c r="B159" s="69"/>
    </row>
    <row r="160" spans="1:2" x14ac:dyDescent="0.25">
      <c r="A160" s="68"/>
      <c r="B160" s="69"/>
    </row>
    <row r="161" spans="1:2" x14ac:dyDescent="0.25">
      <c r="A161" s="68"/>
      <c r="B161" s="69"/>
    </row>
    <row r="162" spans="1:2" x14ac:dyDescent="0.25">
      <c r="A162" s="68"/>
      <c r="B162" s="69"/>
    </row>
    <row r="163" spans="1:2" x14ac:dyDescent="0.25">
      <c r="A163" s="68"/>
      <c r="B163" s="69"/>
    </row>
    <row r="164" spans="1:2" x14ac:dyDescent="0.25">
      <c r="A164" s="68"/>
      <c r="B164" s="69"/>
    </row>
    <row r="165" spans="1:2" x14ac:dyDescent="0.25">
      <c r="A165" s="70"/>
      <c r="B165" s="71"/>
    </row>
    <row r="166" spans="1:2" x14ac:dyDescent="0.25">
      <c r="A166" s="68"/>
      <c r="B166" s="69"/>
    </row>
    <row r="167" spans="1:2" x14ac:dyDescent="0.25">
      <c r="A167" s="68"/>
      <c r="B167" s="69"/>
    </row>
    <row r="168" spans="1:2" x14ac:dyDescent="0.25">
      <c r="A168" s="68"/>
      <c r="B168" s="69"/>
    </row>
    <row r="169" spans="1:2" x14ac:dyDescent="0.25">
      <c r="A169" s="68"/>
      <c r="B169" s="69"/>
    </row>
    <row r="170" spans="1:2" x14ac:dyDescent="0.25">
      <c r="A170" s="68"/>
      <c r="B170" s="69"/>
    </row>
    <row r="171" spans="1:2" x14ac:dyDescent="0.25">
      <c r="A171" s="68"/>
      <c r="B171" s="69"/>
    </row>
    <row r="172" spans="1:2" x14ac:dyDescent="0.25">
      <c r="A172" s="68"/>
      <c r="B172" s="69"/>
    </row>
    <row r="173" spans="1:2" x14ac:dyDescent="0.25">
      <c r="A173" s="68"/>
      <c r="B173" s="69"/>
    </row>
    <row r="174" spans="1:2" x14ac:dyDescent="0.25">
      <c r="A174" s="68"/>
      <c r="B174" s="69"/>
    </row>
    <row r="175" spans="1:2" x14ac:dyDescent="0.25">
      <c r="A175" s="68"/>
      <c r="B175" s="69"/>
    </row>
    <row r="176" spans="1:2" x14ac:dyDescent="0.25">
      <c r="A176" s="68"/>
      <c r="B176" s="69"/>
    </row>
    <row r="177" spans="1:2" x14ac:dyDescent="0.25">
      <c r="A177" s="68"/>
      <c r="B177" s="69"/>
    </row>
    <row r="178" spans="1:2" x14ac:dyDescent="0.25">
      <c r="A178" s="68"/>
      <c r="B178" s="69"/>
    </row>
    <row r="179" spans="1:2" x14ac:dyDescent="0.25">
      <c r="A179" s="68"/>
      <c r="B179" s="69"/>
    </row>
    <row r="180" spans="1:2" x14ac:dyDescent="0.25">
      <c r="A180" s="68"/>
      <c r="B180" s="69"/>
    </row>
    <row r="181" spans="1:2" x14ac:dyDescent="0.25">
      <c r="A181" s="68"/>
      <c r="B181" s="69"/>
    </row>
    <row r="182" spans="1:2" x14ac:dyDescent="0.25">
      <c r="A182" s="68"/>
      <c r="B182" s="69"/>
    </row>
    <row r="183" spans="1:2" x14ac:dyDescent="0.25">
      <c r="A183" s="68"/>
      <c r="B183" s="69"/>
    </row>
    <row r="184" spans="1:2" x14ac:dyDescent="0.25">
      <c r="A184" s="68"/>
      <c r="B184" s="69"/>
    </row>
    <row r="185" spans="1:2" x14ac:dyDescent="0.25">
      <c r="A185" s="68"/>
      <c r="B185" s="69"/>
    </row>
    <row r="186" spans="1:2" x14ac:dyDescent="0.25">
      <c r="A186" s="68"/>
      <c r="B186" s="69"/>
    </row>
    <row r="187" spans="1:2" x14ac:dyDescent="0.25">
      <c r="A187" s="68"/>
      <c r="B187" s="69"/>
    </row>
    <row r="188" spans="1:2" x14ac:dyDescent="0.25">
      <c r="A188" s="68"/>
      <c r="B188" s="69"/>
    </row>
    <row r="189" spans="1:2" x14ac:dyDescent="0.25">
      <c r="A189" s="70"/>
      <c r="B189" s="71"/>
    </row>
    <row r="190" spans="1:2" x14ac:dyDescent="0.25">
      <c r="A190" s="68"/>
      <c r="B190" s="69"/>
    </row>
    <row r="191" spans="1:2" x14ac:dyDescent="0.25">
      <c r="A191" s="70"/>
      <c r="B191" s="71"/>
    </row>
    <row r="192" spans="1:2" x14ac:dyDescent="0.25">
      <c r="A192" s="70"/>
      <c r="B192" s="71"/>
    </row>
    <row r="193" spans="1:2" x14ac:dyDescent="0.25">
      <c r="A193" s="68"/>
      <c r="B193" s="69"/>
    </row>
    <row r="194" spans="1:2" x14ac:dyDescent="0.25">
      <c r="A194" s="68"/>
      <c r="B194" s="69"/>
    </row>
    <row r="195" spans="1:2" x14ac:dyDescent="0.25">
      <c r="A195" s="68"/>
      <c r="B195" s="69"/>
    </row>
    <row r="196" spans="1:2" x14ac:dyDescent="0.25">
      <c r="A196" s="68"/>
      <c r="B196" s="69"/>
    </row>
    <row r="197" spans="1:2" x14ac:dyDescent="0.25">
      <c r="A197" s="68"/>
      <c r="B197" s="69"/>
    </row>
    <row r="198" spans="1:2" x14ac:dyDescent="0.25">
      <c r="A198" s="68"/>
      <c r="B198" s="69"/>
    </row>
    <row r="199" spans="1:2" x14ac:dyDescent="0.25">
      <c r="A199" s="68"/>
      <c r="B199" s="69"/>
    </row>
    <row r="200" spans="1:2" x14ac:dyDescent="0.25">
      <c r="A200" s="68"/>
      <c r="B200" s="69"/>
    </row>
    <row r="201" spans="1:2" x14ac:dyDescent="0.25">
      <c r="A201" s="68"/>
      <c r="B201" s="69"/>
    </row>
    <row r="202" spans="1:2" x14ac:dyDescent="0.25">
      <c r="A202" s="68"/>
      <c r="B202" s="69"/>
    </row>
    <row r="203" spans="1:2" x14ac:dyDescent="0.25">
      <c r="A203" s="68"/>
      <c r="B203" s="69"/>
    </row>
    <row r="204" spans="1:2" x14ac:dyDescent="0.25">
      <c r="A204" s="68"/>
      <c r="B204" s="69"/>
    </row>
    <row r="205" spans="1:2" x14ac:dyDescent="0.25">
      <c r="A205" s="68"/>
      <c r="B205" s="69"/>
    </row>
    <row r="206" spans="1:2" x14ac:dyDescent="0.25">
      <c r="A206" s="68"/>
      <c r="B206" s="69"/>
    </row>
    <row r="207" spans="1:2" x14ac:dyDescent="0.25">
      <c r="A207" s="68"/>
      <c r="B207" s="69"/>
    </row>
    <row r="208" spans="1:2" x14ac:dyDescent="0.25">
      <c r="A208" s="68"/>
      <c r="B208" s="69"/>
    </row>
    <row r="209" spans="1:2" x14ac:dyDescent="0.25">
      <c r="A209" s="68"/>
      <c r="B209" s="69"/>
    </row>
    <row r="210" spans="1:2" x14ac:dyDescent="0.25">
      <c r="A210" s="68"/>
      <c r="B210" s="69"/>
    </row>
    <row r="211" spans="1:2" x14ac:dyDescent="0.25">
      <c r="A211" s="68"/>
      <c r="B211" s="69"/>
    </row>
    <row r="212" spans="1:2" x14ac:dyDescent="0.25">
      <c r="A212" s="68"/>
      <c r="B212" s="69"/>
    </row>
    <row r="213" spans="1:2" x14ac:dyDescent="0.25">
      <c r="A213" s="70"/>
      <c r="B213" s="71"/>
    </row>
    <row r="214" spans="1:2" x14ac:dyDescent="0.25">
      <c r="A214" s="68"/>
      <c r="B214" s="69"/>
    </row>
    <row r="215" spans="1:2" x14ac:dyDescent="0.25">
      <c r="A215" s="70"/>
      <c r="B215" s="71"/>
    </row>
    <row r="216" spans="1:2" x14ac:dyDescent="0.25">
      <c r="A216" s="68"/>
      <c r="B216" s="69"/>
    </row>
    <row r="217" spans="1:2" x14ac:dyDescent="0.25">
      <c r="A217" s="68"/>
      <c r="B217" s="69"/>
    </row>
    <row r="218" spans="1:2" x14ac:dyDescent="0.25">
      <c r="A218" s="68"/>
      <c r="B218" s="69"/>
    </row>
    <row r="219" spans="1:2" x14ac:dyDescent="0.25">
      <c r="A219" s="68"/>
      <c r="B219" s="69"/>
    </row>
    <row r="220" spans="1:2" x14ac:dyDescent="0.25">
      <c r="A220" s="68"/>
      <c r="B220" s="69"/>
    </row>
    <row r="221" spans="1:2" x14ac:dyDescent="0.25">
      <c r="A221" s="68"/>
      <c r="B221" s="69"/>
    </row>
    <row r="222" spans="1:2" x14ac:dyDescent="0.25">
      <c r="A222" s="68"/>
      <c r="B222" s="69"/>
    </row>
    <row r="223" spans="1:2" x14ac:dyDescent="0.25">
      <c r="A223" s="68"/>
      <c r="B223" s="69"/>
    </row>
    <row r="224" spans="1:2" x14ac:dyDescent="0.25">
      <c r="A224" s="68"/>
      <c r="B224" s="69"/>
    </row>
    <row r="225" spans="1:2" x14ac:dyDescent="0.25">
      <c r="A225" s="68"/>
      <c r="B225" s="69"/>
    </row>
    <row r="226" spans="1:2" x14ac:dyDescent="0.25">
      <c r="A226" s="70"/>
      <c r="B226" s="71"/>
    </row>
    <row r="227" spans="1:2" x14ac:dyDescent="0.25">
      <c r="A227" s="68"/>
      <c r="B227" s="69"/>
    </row>
    <row r="228" spans="1:2" x14ac:dyDescent="0.25">
      <c r="A228" s="70"/>
      <c r="B228" s="71"/>
    </row>
    <row r="229" spans="1:2" x14ac:dyDescent="0.25">
      <c r="A229" s="68"/>
      <c r="B229" s="69"/>
    </row>
    <row r="230" spans="1:2" x14ac:dyDescent="0.25">
      <c r="A230" s="70"/>
      <c r="B230" s="71"/>
    </row>
    <row r="231" spans="1:2" x14ac:dyDescent="0.25">
      <c r="A231" s="68"/>
      <c r="B231" s="69"/>
    </row>
    <row r="232" spans="1:2" x14ac:dyDescent="0.25">
      <c r="A232" s="70"/>
      <c r="B232" s="71"/>
    </row>
    <row r="233" spans="1:2" x14ac:dyDescent="0.25">
      <c r="A233" s="68"/>
      <c r="B233" s="69"/>
    </row>
    <row r="234" spans="1:2" x14ac:dyDescent="0.25">
      <c r="A234" s="68"/>
      <c r="B234" s="69"/>
    </row>
    <row r="235" spans="1:2" x14ac:dyDescent="0.25">
      <c r="A235" s="68"/>
      <c r="B235" s="69"/>
    </row>
    <row r="236" spans="1:2" x14ac:dyDescent="0.25">
      <c r="A236" s="68"/>
      <c r="B236" s="69"/>
    </row>
    <row r="237" spans="1:2" x14ac:dyDescent="0.25">
      <c r="A237" s="68"/>
      <c r="B237" s="69"/>
    </row>
    <row r="238" spans="1:2" x14ac:dyDescent="0.25">
      <c r="A238" s="68"/>
      <c r="B238" s="69"/>
    </row>
    <row r="239" spans="1:2" x14ac:dyDescent="0.25">
      <c r="A239" s="70"/>
      <c r="B239" s="71"/>
    </row>
    <row r="240" spans="1:2" x14ac:dyDescent="0.25">
      <c r="A240" s="68"/>
      <c r="B240" s="69"/>
    </row>
    <row r="241" spans="1:2" x14ac:dyDescent="0.25">
      <c r="A241" s="68"/>
      <c r="B241" s="69"/>
    </row>
    <row r="242" spans="1:2" x14ac:dyDescent="0.25">
      <c r="A242" s="70"/>
      <c r="B242" s="71"/>
    </row>
    <row r="243" spans="1:2" x14ac:dyDescent="0.25">
      <c r="A243" s="68"/>
      <c r="B243" s="69"/>
    </row>
    <row r="244" spans="1:2" x14ac:dyDescent="0.25">
      <c r="A244" s="68"/>
      <c r="B244" s="69"/>
    </row>
    <row r="245" spans="1:2" x14ac:dyDescent="0.25">
      <c r="A245" s="68"/>
      <c r="B245" s="69"/>
    </row>
    <row r="246" spans="1:2" x14ac:dyDescent="0.25">
      <c r="A246" s="68"/>
      <c r="B246" s="69"/>
    </row>
    <row r="247" spans="1:2" x14ac:dyDescent="0.25">
      <c r="A247" s="68"/>
      <c r="B247" s="69"/>
    </row>
    <row r="248" spans="1:2" x14ac:dyDescent="0.25">
      <c r="A248" s="68"/>
      <c r="B248" s="69"/>
    </row>
    <row r="249" spans="1:2" x14ac:dyDescent="0.25">
      <c r="A249" s="68"/>
      <c r="B249" s="69"/>
    </row>
    <row r="250" spans="1:2" x14ac:dyDescent="0.25">
      <c r="A250" s="68"/>
      <c r="B250" s="69"/>
    </row>
    <row r="251" spans="1:2" x14ac:dyDescent="0.25">
      <c r="A251" s="70"/>
      <c r="B251" s="71"/>
    </row>
    <row r="252" spans="1:2" x14ac:dyDescent="0.25">
      <c r="A252" s="68"/>
      <c r="B252" s="69"/>
    </row>
    <row r="253" spans="1:2" x14ac:dyDescent="0.25">
      <c r="A253" s="68"/>
      <c r="B253" s="69"/>
    </row>
    <row r="254" spans="1:2" x14ac:dyDescent="0.25">
      <c r="A254" s="70"/>
      <c r="B254" s="71"/>
    </row>
    <row r="255" spans="1:2" x14ac:dyDescent="0.25">
      <c r="A255" s="68"/>
      <c r="B255" s="69"/>
    </row>
    <row r="256" spans="1:2" x14ac:dyDescent="0.25">
      <c r="A256" s="68"/>
      <c r="B256" s="69"/>
    </row>
    <row r="257" spans="1:2" x14ac:dyDescent="0.25">
      <c r="A257" s="68"/>
      <c r="B257" s="69"/>
    </row>
    <row r="258" spans="1:2" x14ac:dyDescent="0.25">
      <c r="A258" s="68"/>
      <c r="B258" s="69"/>
    </row>
    <row r="259" spans="1:2" x14ac:dyDescent="0.25">
      <c r="A259" s="68"/>
      <c r="B259" s="69"/>
    </row>
    <row r="260" spans="1:2" x14ac:dyDescent="0.25">
      <c r="A260" s="68"/>
      <c r="B260" s="69"/>
    </row>
    <row r="261" spans="1:2" x14ac:dyDescent="0.25">
      <c r="A261" s="68"/>
      <c r="B261" s="69"/>
    </row>
    <row r="262" spans="1:2" x14ac:dyDescent="0.25">
      <c r="A262" s="68"/>
      <c r="B262" s="69"/>
    </row>
    <row r="263" spans="1:2" x14ac:dyDescent="0.25">
      <c r="A263" s="68"/>
      <c r="B263" s="69"/>
    </row>
    <row r="264" spans="1:2" x14ac:dyDescent="0.25">
      <c r="A264" s="70"/>
      <c r="B264" s="71"/>
    </row>
    <row r="265" spans="1:2" x14ac:dyDescent="0.25">
      <c r="A265" s="70"/>
      <c r="B265" s="71"/>
    </row>
    <row r="266" spans="1:2" x14ac:dyDescent="0.25">
      <c r="A266" s="68"/>
      <c r="B266" s="69"/>
    </row>
    <row r="267" spans="1:2" x14ac:dyDescent="0.25">
      <c r="A267" s="68"/>
      <c r="B267" s="69"/>
    </row>
    <row r="268" spans="1:2" x14ac:dyDescent="0.25">
      <c r="A268" s="68"/>
      <c r="B268" s="69"/>
    </row>
    <row r="269" spans="1:2" x14ac:dyDescent="0.25">
      <c r="A269" s="68"/>
      <c r="B269" s="69"/>
    </row>
    <row r="270" spans="1:2" x14ac:dyDescent="0.25">
      <c r="A270" s="68"/>
      <c r="B270" s="69"/>
    </row>
    <row r="271" spans="1:2" x14ac:dyDescent="0.25">
      <c r="A271" s="68"/>
      <c r="B271" s="69"/>
    </row>
    <row r="272" spans="1:2" x14ac:dyDescent="0.25">
      <c r="A272" s="68"/>
      <c r="B272" s="69"/>
    </row>
    <row r="273" spans="1:2" x14ac:dyDescent="0.25">
      <c r="A273" s="68"/>
      <c r="B273" s="69"/>
    </row>
    <row r="274" spans="1:2" x14ac:dyDescent="0.25">
      <c r="A274" s="68"/>
      <c r="B274" s="69"/>
    </row>
    <row r="275" spans="1:2" x14ac:dyDescent="0.25">
      <c r="A275" s="70"/>
      <c r="B275" s="71"/>
    </row>
    <row r="276" spans="1:2" x14ac:dyDescent="0.25">
      <c r="A276" s="68"/>
      <c r="B276" s="69"/>
    </row>
    <row r="277" spans="1:2" x14ac:dyDescent="0.25">
      <c r="A277" s="68"/>
      <c r="B277" s="69"/>
    </row>
    <row r="278" spans="1:2" x14ac:dyDescent="0.25">
      <c r="A278" s="70"/>
      <c r="B278" s="71"/>
    </row>
    <row r="279" spans="1:2" x14ac:dyDescent="0.25">
      <c r="A279" s="68"/>
      <c r="B279" s="69"/>
    </row>
    <row r="280" spans="1:2" x14ac:dyDescent="0.25">
      <c r="A280" s="68"/>
      <c r="B280" s="69"/>
    </row>
    <row r="281" spans="1:2" x14ac:dyDescent="0.25">
      <c r="A281" s="68"/>
      <c r="B281" s="69"/>
    </row>
    <row r="282" spans="1:2" x14ac:dyDescent="0.25">
      <c r="A282" s="70"/>
      <c r="B282" s="71"/>
    </row>
    <row r="283" spans="1:2" x14ac:dyDescent="0.25">
      <c r="A283" s="68"/>
      <c r="B283" s="69"/>
    </row>
    <row r="284" spans="1:2" x14ac:dyDescent="0.25">
      <c r="A284" s="68"/>
      <c r="B284" s="69"/>
    </row>
    <row r="285" spans="1:2" x14ac:dyDescent="0.25">
      <c r="A285" s="68"/>
      <c r="B285" s="69"/>
    </row>
    <row r="286" spans="1:2" x14ac:dyDescent="0.25">
      <c r="A286" s="68"/>
      <c r="B286" s="69"/>
    </row>
    <row r="287" spans="1:2" x14ac:dyDescent="0.25">
      <c r="A287" s="68"/>
      <c r="B287" s="69"/>
    </row>
    <row r="288" spans="1:2" x14ac:dyDescent="0.25">
      <c r="A288" s="68"/>
      <c r="B288" s="69"/>
    </row>
    <row r="289" spans="1:2" x14ac:dyDescent="0.25">
      <c r="A289" s="68"/>
      <c r="B289" s="69"/>
    </row>
    <row r="290" spans="1:2" x14ac:dyDescent="0.25">
      <c r="A290" s="70"/>
      <c r="B290" s="71"/>
    </row>
    <row r="291" spans="1:2" x14ac:dyDescent="0.25">
      <c r="A291" s="68"/>
      <c r="B291" s="69"/>
    </row>
    <row r="292" spans="1:2" x14ac:dyDescent="0.25">
      <c r="A292" s="68"/>
      <c r="B292" s="69"/>
    </row>
    <row r="293" spans="1:2" x14ac:dyDescent="0.25">
      <c r="A293" s="68"/>
      <c r="B293" s="69"/>
    </row>
    <row r="294" spans="1:2" x14ac:dyDescent="0.25">
      <c r="A294" s="70"/>
      <c r="B294" s="71"/>
    </row>
    <row r="295" spans="1:2" x14ac:dyDescent="0.25">
      <c r="A295" s="68"/>
      <c r="B295" s="69"/>
    </row>
    <row r="296" spans="1:2" x14ac:dyDescent="0.25">
      <c r="A296" s="70"/>
      <c r="B296" s="71"/>
    </row>
    <row r="297" spans="1:2" x14ac:dyDescent="0.25">
      <c r="A297" s="68"/>
      <c r="B297" s="69"/>
    </row>
    <row r="298" spans="1:2" x14ac:dyDescent="0.25">
      <c r="A298" s="68"/>
      <c r="B298" s="69"/>
    </row>
    <row r="299" spans="1:2" x14ac:dyDescent="0.25">
      <c r="A299" s="68"/>
      <c r="B299" s="69"/>
    </row>
    <row r="300" spans="1:2" x14ac:dyDescent="0.25">
      <c r="A300" s="68"/>
      <c r="B300" s="69"/>
    </row>
    <row r="301" spans="1:2" x14ac:dyDescent="0.25">
      <c r="A301" s="68"/>
      <c r="B301" s="69"/>
    </row>
    <row r="302" spans="1:2" x14ac:dyDescent="0.25">
      <c r="A302" s="68"/>
      <c r="B302" s="69"/>
    </row>
    <row r="303" spans="1:2" x14ac:dyDescent="0.25">
      <c r="A303" s="68"/>
      <c r="B303" s="69"/>
    </row>
    <row r="304" spans="1:2" x14ac:dyDescent="0.25">
      <c r="A304" s="68"/>
      <c r="B304" s="69"/>
    </row>
    <row r="305" spans="1:2" x14ac:dyDescent="0.25">
      <c r="A305" s="68"/>
      <c r="B305" s="69"/>
    </row>
    <row r="306" spans="1:2" x14ac:dyDescent="0.25">
      <c r="A306" s="68"/>
      <c r="B306" s="69"/>
    </row>
    <row r="307" spans="1:2" x14ac:dyDescent="0.25">
      <c r="A307" s="68"/>
      <c r="B307" s="69"/>
    </row>
    <row r="308" spans="1:2" x14ac:dyDescent="0.25">
      <c r="A308" s="68"/>
      <c r="B308" s="69"/>
    </row>
    <row r="309" spans="1:2" x14ac:dyDescent="0.25">
      <c r="A309" s="68"/>
      <c r="B309" s="69"/>
    </row>
    <row r="310" spans="1:2" x14ac:dyDescent="0.25">
      <c r="A310" s="68"/>
      <c r="B310" s="69"/>
    </row>
    <row r="311" spans="1:2" x14ac:dyDescent="0.25">
      <c r="A311" s="68"/>
      <c r="B311" s="69"/>
    </row>
    <row r="312" spans="1:2" x14ac:dyDescent="0.25">
      <c r="A312" s="68"/>
      <c r="B312" s="69"/>
    </row>
    <row r="313" spans="1:2" x14ac:dyDescent="0.25">
      <c r="A313" s="70"/>
      <c r="B313" s="71"/>
    </row>
    <row r="314" spans="1:2" x14ac:dyDescent="0.25">
      <c r="A314" s="68"/>
      <c r="B314" s="69"/>
    </row>
    <row r="315" spans="1:2" x14ac:dyDescent="0.25">
      <c r="A315" s="68"/>
      <c r="B315" s="69"/>
    </row>
    <row r="316" spans="1:2" x14ac:dyDescent="0.25">
      <c r="A316" s="70"/>
      <c r="B316" s="71"/>
    </row>
    <row r="317" spans="1:2" x14ac:dyDescent="0.25">
      <c r="A317" s="68"/>
      <c r="B317" s="69"/>
    </row>
    <row r="318" spans="1:2" x14ac:dyDescent="0.25">
      <c r="A318" s="68"/>
      <c r="B318" s="69"/>
    </row>
    <row r="319" spans="1:2" x14ac:dyDescent="0.25">
      <c r="A319" s="70"/>
      <c r="B319" s="71"/>
    </row>
    <row r="320" spans="1:2" x14ac:dyDescent="0.25">
      <c r="A320" s="68"/>
      <c r="B320" s="69"/>
    </row>
    <row r="321" spans="1:2" x14ac:dyDescent="0.25">
      <c r="A321" s="70"/>
      <c r="B321" s="71"/>
    </row>
    <row r="322" spans="1:2" x14ac:dyDescent="0.25">
      <c r="A322" s="70"/>
      <c r="B322" s="71"/>
    </row>
    <row r="323" spans="1:2" x14ac:dyDescent="0.25">
      <c r="A323" s="70"/>
      <c r="B323" s="71"/>
    </row>
    <row r="324" spans="1:2" x14ac:dyDescent="0.25">
      <c r="A324" s="68"/>
      <c r="B324" s="69"/>
    </row>
    <row r="325" spans="1:2" x14ac:dyDescent="0.25">
      <c r="A325" s="68"/>
      <c r="B325" s="69"/>
    </row>
    <row r="326" spans="1:2" x14ac:dyDescent="0.25">
      <c r="A326" s="68"/>
      <c r="B326" s="69"/>
    </row>
    <row r="327" spans="1:2" x14ac:dyDescent="0.25">
      <c r="A327" s="68"/>
      <c r="B327" s="69"/>
    </row>
    <row r="328" spans="1:2" x14ac:dyDescent="0.25">
      <c r="A328" s="68"/>
      <c r="B328" s="69"/>
    </row>
    <row r="329" spans="1:2" x14ac:dyDescent="0.25">
      <c r="A329" s="68"/>
      <c r="B329" s="69"/>
    </row>
    <row r="330" spans="1:2" x14ac:dyDescent="0.25">
      <c r="A330" s="68"/>
      <c r="B330" s="69"/>
    </row>
    <row r="331" spans="1:2" x14ac:dyDescent="0.25">
      <c r="A331" s="68"/>
      <c r="B331" s="69"/>
    </row>
    <row r="332" spans="1:2" x14ac:dyDescent="0.25">
      <c r="A332" s="68"/>
      <c r="B332" s="69"/>
    </row>
    <row r="333" spans="1:2" x14ac:dyDescent="0.25">
      <c r="A333" s="68"/>
      <c r="B333" s="69"/>
    </row>
    <row r="334" spans="1:2" x14ac:dyDescent="0.25">
      <c r="A334" s="68"/>
      <c r="B334" s="69"/>
    </row>
    <row r="335" spans="1:2" x14ac:dyDescent="0.25">
      <c r="A335" s="68"/>
      <c r="B335" s="69"/>
    </row>
    <row r="336" spans="1:2" x14ac:dyDescent="0.25">
      <c r="A336" s="68"/>
      <c r="B336" s="69"/>
    </row>
    <row r="337" spans="1:2" x14ac:dyDescent="0.25">
      <c r="A337" s="68"/>
      <c r="B337" s="69"/>
    </row>
    <row r="338" spans="1:2" x14ac:dyDescent="0.25">
      <c r="A338" s="68"/>
      <c r="B338" s="69"/>
    </row>
    <row r="339" spans="1:2" x14ac:dyDescent="0.25">
      <c r="A339" s="70"/>
      <c r="B339" s="71"/>
    </row>
    <row r="340" spans="1:2" x14ac:dyDescent="0.25">
      <c r="A340" s="68"/>
      <c r="B340" s="69"/>
    </row>
    <row r="341" spans="1:2" x14ac:dyDescent="0.25">
      <c r="A341" s="68"/>
      <c r="B341" s="69"/>
    </row>
    <row r="342" spans="1:2" x14ac:dyDescent="0.25">
      <c r="A342" s="68"/>
      <c r="B342" s="69"/>
    </row>
    <row r="343" spans="1:2" x14ac:dyDescent="0.25">
      <c r="A343" s="70"/>
      <c r="B343" s="71"/>
    </row>
    <row r="344" spans="1:2" x14ac:dyDescent="0.25">
      <c r="A344" s="68"/>
      <c r="B344" s="69"/>
    </row>
    <row r="345" spans="1:2" x14ac:dyDescent="0.25">
      <c r="A345" s="70"/>
      <c r="B345" s="71"/>
    </row>
    <row r="346" spans="1:2" x14ac:dyDescent="0.25">
      <c r="A346" s="68"/>
      <c r="B346" s="69"/>
    </row>
    <row r="347" spans="1:2" x14ac:dyDescent="0.25">
      <c r="A347" s="70"/>
      <c r="B347" s="71"/>
    </row>
    <row r="348" spans="1:2" x14ac:dyDescent="0.25">
      <c r="A348" s="68"/>
      <c r="B348" s="69"/>
    </row>
    <row r="349" spans="1:2" x14ac:dyDescent="0.25">
      <c r="A349" s="70"/>
      <c r="B349" s="71"/>
    </row>
    <row r="350" spans="1:2" x14ac:dyDescent="0.25">
      <c r="A350" s="68"/>
      <c r="B350" s="69"/>
    </row>
    <row r="351" spans="1:2" x14ac:dyDescent="0.25">
      <c r="A351" s="68"/>
      <c r="B351" s="69"/>
    </row>
    <row r="352" spans="1:2" x14ac:dyDescent="0.25">
      <c r="A352" s="70"/>
      <c r="B352" s="71"/>
    </row>
    <row r="353" spans="1:2" x14ac:dyDescent="0.25">
      <c r="A353" s="68"/>
      <c r="B353" s="69"/>
    </row>
    <row r="354" spans="1:2" x14ac:dyDescent="0.25">
      <c r="A354" s="70"/>
      <c r="B354" s="71"/>
    </row>
    <row r="355" spans="1:2" x14ac:dyDescent="0.25">
      <c r="A355" s="70"/>
      <c r="B355" s="71"/>
    </row>
    <row r="356" spans="1:2" x14ac:dyDescent="0.25">
      <c r="A356" s="70"/>
      <c r="B356" s="71"/>
    </row>
    <row r="357" spans="1:2" x14ac:dyDescent="0.25">
      <c r="A357" s="68"/>
      <c r="B357" s="69"/>
    </row>
    <row r="358" spans="1:2" x14ac:dyDescent="0.25">
      <c r="A358" s="70"/>
      <c r="B358" s="71"/>
    </row>
    <row r="359" spans="1:2" x14ac:dyDescent="0.25">
      <c r="A359" s="70"/>
      <c r="B359" s="71"/>
    </row>
    <row r="360" spans="1:2" x14ac:dyDescent="0.25">
      <c r="A360" s="70"/>
      <c r="B360" s="71"/>
    </row>
    <row r="361" spans="1:2" x14ac:dyDescent="0.25">
      <c r="A361" s="70"/>
      <c r="B361" s="71"/>
    </row>
    <row r="362" spans="1:2" x14ac:dyDescent="0.25">
      <c r="A362" s="70"/>
      <c r="B362" s="71"/>
    </row>
    <row r="363" spans="1:2" x14ac:dyDescent="0.25">
      <c r="A363" s="70"/>
      <c r="B363" s="71"/>
    </row>
    <row r="364" spans="1:2" x14ac:dyDescent="0.25">
      <c r="A364" s="68"/>
      <c r="B364" s="69"/>
    </row>
    <row r="365" spans="1:2" x14ac:dyDescent="0.25">
      <c r="A365" s="68"/>
      <c r="B365" s="69"/>
    </row>
    <row r="366" spans="1:2" x14ac:dyDescent="0.25">
      <c r="A366" s="68"/>
      <c r="B366" s="69"/>
    </row>
    <row r="367" spans="1:2" x14ac:dyDescent="0.25">
      <c r="A367" s="68"/>
      <c r="B367" s="69"/>
    </row>
    <row r="368" spans="1:2" x14ac:dyDescent="0.25">
      <c r="A368" s="68"/>
      <c r="B368" s="69"/>
    </row>
    <row r="369" spans="1:2" x14ac:dyDescent="0.25">
      <c r="A369" s="68"/>
      <c r="B369" s="69"/>
    </row>
    <row r="370" spans="1:2" x14ac:dyDescent="0.25">
      <c r="A370" s="68"/>
      <c r="B370" s="69"/>
    </row>
    <row r="371" spans="1:2" x14ac:dyDescent="0.25">
      <c r="A371" s="68"/>
      <c r="B371" s="69"/>
    </row>
    <row r="372" spans="1:2" x14ac:dyDescent="0.25">
      <c r="A372" s="68"/>
      <c r="B372" s="69"/>
    </row>
    <row r="373" spans="1:2" x14ac:dyDescent="0.25">
      <c r="A373" s="68"/>
      <c r="B373" s="69"/>
    </row>
    <row r="374" spans="1:2" x14ac:dyDescent="0.25">
      <c r="A374" s="68"/>
      <c r="B374" s="69"/>
    </row>
    <row r="375" spans="1:2" x14ac:dyDescent="0.25">
      <c r="A375" s="68"/>
      <c r="B375" s="69"/>
    </row>
    <row r="376" spans="1:2" x14ac:dyDescent="0.25">
      <c r="A376" s="68"/>
      <c r="B376" s="69"/>
    </row>
    <row r="377" spans="1:2" x14ac:dyDescent="0.25">
      <c r="A377" s="68"/>
      <c r="B377" s="69"/>
    </row>
    <row r="378" spans="1:2" x14ac:dyDescent="0.25">
      <c r="A378" s="68"/>
      <c r="B378" s="69"/>
    </row>
    <row r="379" spans="1:2" x14ac:dyDescent="0.25">
      <c r="A379" s="68"/>
      <c r="B379" s="69"/>
    </row>
    <row r="380" spans="1:2" x14ac:dyDescent="0.25">
      <c r="A380" s="68"/>
      <c r="B380" s="69"/>
    </row>
    <row r="381" spans="1:2" x14ac:dyDescent="0.25">
      <c r="A381" s="68"/>
      <c r="B381" s="69"/>
    </row>
    <row r="382" spans="1:2" x14ac:dyDescent="0.25">
      <c r="A382" s="68"/>
      <c r="B382" s="69"/>
    </row>
    <row r="383" spans="1:2" x14ac:dyDescent="0.25">
      <c r="A383" s="68"/>
      <c r="B383" s="69"/>
    </row>
    <row r="384" spans="1:2" x14ac:dyDescent="0.25">
      <c r="A384" s="68"/>
      <c r="B384" s="69"/>
    </row>
    <row r="385" spans="1:2" x14ac:dyDescent="0.25">
      <c r="A385" s="68"/>
      <c r="B385" s="69"/>
    </row>
    <row r="386" spans="1:2" x14ac:dyDescent="0.25">
      <c r="A386" s="68"/>
      <c r="B386" s="69"/>
    </row>
    <row r="387" spans="1:2" x14ac:dyDescent="0.25">
      <c r="A387" s="68"/>
      <c r="B387" s="69"/>
    </row>
    <row r="388" spans="1:2" x14ac:dyDescent="0.25">
      <c r="A388" s="68"/>
      <c r="B388" s="69"/>
    </row>
    <row r="389" spans="1:2" x14ac:dyDescent="0.25">
      <c r="A389" s="68"/>
      <c r="B389" s="69"/>
    </row>
    <row r="390" spans="1:2" x14ac:dyDescent="0.25">
      <c r="A390" s="68"/>
      <c r="B390" s="69"/>
    </row>
    <row r="391" spans="1:2" x14ac:dyDescent="0.25">
      <c r="A391" s="68"/>
      <c r="B391" s="69"/>
    </row>
    <row r="392" spans="1:2" x14ac:dyDescent="0.25">
      <c r="A392" s="68"/>
      <c r="B392" s="69"/>
    </row>
    <row r="393" spans="1:2" x14ac:dyDescent="0.25">
      <c r="A393" s="68"/>
      <c r="B393" s="69"/>
    </row>
    <row r="394" spans="1:2" x14ac:dyDescent="0.25">
      <c r="A394" s="68"/>
      <c r="B394" s="69"/>
    </row>
    <row r="395" spans="1:2" x14ac:dyDescent="0.25">
      <c r="A395" s="68"/>
      <c r="B395" s="69"/>
    </row>
    <row r="396" spans="1:2" x14ac:dyDescent="0.25">
      <c r="A396" s="70"/>
      <c r="B396" s="71"/>
    </row>
    <row r="397" spans="1:2" x14ac:dyDescent="0.25">
      <c r="A397" s="68"/>
      <c r="B397" s="69"/>
    </row>
    <row r="398" spans="1:2" x14ac:dyDescent="0.25">
      <c r="A398" s="68"/>
      <c r="B398" s="69"/>
    </row>
    <row r="399" spans="1:2" x14ac:dyDescent="0.25">
      <c r="A399" s="68"/>
      <c r="B399" s="69"/>
    </row>
    <row r="400" spans="1:2" x14ac:dyDescent="0.25">
      <c r="A400" s="70"/>
      <c r="B400" s="71"/>
    </row>
    <row r="401" spans="1:2" x14ac:dyDescent="0.25">
      <c r="A401" s="68"/>
      <c r="B401" s="69"/>
    </row>
    <row r="402" spans="1:2" x14ac:dyDescent="0.25">
      <c r="A402" s="68"/>
      <c r="B402" s="69"/>
    </row>
    <row r="403" spans="1:2" x14ac:dyDescent="0.25">
      <c r="A403" s="68"/>
      <c r="B403" s="69"/>
    </row>
    <row r="404" spans="1:2" x14ac:dyDescent="0.25">
      <c r="A404" s="68"/>
      <c r="B404" s="69"/>
    </row>
    <row r="405" spans="1:2" x14ac:dyDescent="0.25">
      <c r="A405" s="68"/>
      <c r="B405" s="69"/>
    </row>
    <row r="406" spans="1:2" x14ac:dyDescent="0.25">
      <c r="A406" s="68"/>
      <c r="B406" s="69"/>
    </row>
    <row r="407" spans="1:2" x14ac:dyDescent="0.25">
      <c r="A407" s="68"/>
      <c r="B407" s="69"/>
    </row>
    <row r="408" spans="1:2" x14ac:dyDescent="0.25">
      <c r="A408" s="70"/>
      <c r="B408" s="71"/>
    </row>
    <row r="409" spans="1:2" x14ac:dyDescent="0.25">
      <c r="A409" s="70"/>
      <c r="B409" s="71"/>
    </row>
    <row r="410" spans="1:2" x14ac:dyDescent="0.25">
      <c r="A410" s="70"/>
      <c r="B410" s="71"/>
    </row>
    <row r="411" spans="1:2" x14ac:dyDescent="0.25">
      <c r="A411" s="70"/>
      <c r="B411" s="71"/>
    </row>
    <row r="412" spans="1:2" x14ac:dyDescent="0.25">
      <c r="A412" s="68"/>
      <c r="B412" s="69"/>
    </row>
    <row r="413" spans="1:2" x14ac:dyDescent="0.25">
      <c r="A413" s="68"/>
      <c r="B413" s="69"/>
    </row>
    <row r="414" spans="1:2" x14ac:dyDescent="0.25">
      <c r="A414" s="68"/>
      <c r="B414" s="69"/>
    </row>
    <row r="415" spans="1:2" x14ac:dyDescent="0.25">
      <c r="A415" s="70"/>
      <c r="B415" s="71"/>
    </row>
    <row r="416" spans="1:2" x14ac:dyDescent="0.25">
      <c r="A416" s="68"/>
      <c r="B416" s="69"/>
    </row>
    <row r="417" spans="1:2" x14ac:dyDescent="0.25">
      <c r="A417" s="70"/>
      <c r="B417" s="71"/>
    </row>
    <row r="418" spans="1:2" x14ac:dyDescent="0.25">
      <c r="A418" s="68"/>
      <c r="B418" s="69"/>
    </row>
    <row r="419" spans="1:2" x14ac:dyDescent="0.25">
      <c r="A419" s="70"/>
      <c r="B419" s="71"/>
    </row>
    <row r="420" spans="1:2" x14ac:dyDescent="0.25">
      <c r="A420" s="70"/>
      <c r="B420" s="71"/>
    </row>
    <row r="421" spans="1:2" x14ac:dyDescent="0.25">
      <c r="A421" s="68"/>
      <c r="B421" s="69"/>
    </row>
    <row r="422" spans="1:2" x14ac:dyDescent="0.25">
      <c r="A422" s="68"/>
      <c r="B422" s="69"/>
    </row>
    <row r="423" spans="1:2" x14ac:dyDescent="0.25">
      <c r="A423" s="68"/>
      <c r="B423" s="69"/>
    </row>
    <row r="424" spans="1:2" x14ac:dyDescent="0.25">
      <c r="A424" s="68"/>
      <c r="B424" s="69"/>
    </row>
    <row r="425" spans="1:2" x14ac:dyDescent="0.25">
      <c r="A425" s="70"/>
      <c r="B425" s="71"/>
    </row>
    <row r="426" spans="1:2" x14ac:dyDescent="0.25">
      <c r="A426" s="68"/>
      <c r="B426" s="69"/>
    </row>
    <row r="427" spans="1:2" x14ac:dyDescent="0.25">
      <c r="A427" s="70"/>
      <c r="B427" s="71"/>
    </row>
    <row r="428" spans="1:2" x14ac:dyDescent="0.25">
      <c r="A428" s="68"/>
      <c r="B428" s="69"/>
    </row>
    <row r="429" spans="1:2" x14ac:dyDescent="0.25">
      <c r="A429" s="68"/>
      <c r="B429" s="69"/>
    </row>
    <row r="430" spans="1:2" x14ac:dyDescent="0.25">
      <c r="A430" s="68"/>
      <c r="B430" s="69"/>
    </row>
    <row r="431" spans="1:2" x14ac:dyDescent="0.25">
      <c r="A431" s="70"/>
      <c r="B431" s="71"/>
    </row>
    <row r="432" spans="1:2" x14ac:dyDescent="0.25">
      <c r="A432" s="68"/>
      <c r="B432" s="69"/>
    </row>
    <row r="433" spans="1:2" x14ac:dyDescent="0.25">
      <c r="A433" s="68"/>
      <c r="B433" s="69"/>
    </row>
    <row r="434" spans="1:2" x14ac:dyDescent="0.25">
      <c r="A434" s="68"/>
      <c r="B434" s="69"/>
    </row>
    <row r="435" spans="1:2" x14ac:dyDescent="0.25">
      <c r="A435" s="68"/>
      <c r="B435" s="69"/>
    </row>
    <row r="436" spans="1:2" x14ac:dyDescent="0.25">
      <c r="A436" s="68"/>
      <c r="B436" s="69"/>
    </row>
    <row r="437" spans="1:2" x14ac:dyDescent="0.25">
      <c r="A437" s="70"/>
      <c r="B437" s="71"/>
    </row>
    <row r="438" spans="1:2" x14ac:dyDescent="0.25">
      <c r="A438" s="68"/>
      <c r="B438" s="69"/>
    </row>
    <row r="439" spans="1:2" x14ac:dyDescent="0.25">
      <c r="A439" s="70"/>
      <c r="B439" s="71"/>
    </row>
    <row r="440" spans="1:2" x14ac:dyDescent="0.25">
      <c r="A440" s="70"/>
      <c r="B440" s="71"/>
    </row>
    <row r="441" spans="1:2" x14ac:dyDescent="0.25">
      <c r="A441" s="68"/>
      <c r="B441" s="69"/>
    </row>
    <row r="442" spans="1:2" x14ac:dyDescent="0.25">
      <c r="A442" s="68"/>
      <c r="B442" s="69"/>
    </row>
    <row r="443" spans="1:2" x14ac:dyDescent="0.25">
      <c r="A443" s="70"/>
      <c r="B443" s="71"/>
    </row>
    <row r="444" spans="1:2" x14ac:dyDescent="0.25">
      <c r="A444" s="68"/>
      <c r="B444" s="69"/>
    </row>
    <row r="445" spans="1:2" x14ac:dyDescent="0.25">
      <c r="A445" s="70"/>
      <c r="B445" s="71"/>
    </row>
    <row r="446" spans="1:2" x14ac:dyDescent="0.25">
      <c r="A446" s="70"/>
      <c r="B446" s="71"/>
    </row>
    <row r="447" spans="1:2" x14ac:dyDescent="0.25">
      <c r="A447" s="68"/>
      <c r="B447" s="69"/>
    </row>
    <row r="448" spans="1:2" x14ac:dyDescent="0.25">
      <c r="A448" s="70"/>
      <c r="B448" s="71"/>
    </row>
    <row r="449" spans="1:2" x14ac:dyDescent="0.25">
      <c r="A449" s="68"/>
      <c r="B449" s="69"/>
    </row>
    <row r="450" spans="1:2" x14ac:dyDescent="0.25">
      <c r="A450" s="68"/>
      <c r="B450" s="69"/>
    </row>
    <row r="451" spans="1:2" x14ac:dyDescent="0.25">
      <c r="A451" s="68"/>
      <c r="B451" s="69"/>
    </row>
    <row r="452" spans="1:2" x14ac:dyDescent="0.25">
      <c r="A452" s="70"/>
      <c r="B452" s="71"/>
    </row>
    <row r="453" spans="1:2" x14ac:dyDescent="0.25">
      <c r="A453" s="68"/>
      <c r="B453" s="69"/>
    </row>
    <row r="454" spans="1:2" x14ac:dyDescent="0.25">
      <c r="A454" s="68"/>
      <c r="B454" s="69"/>
    </row>
    <row r="455" spans="1:2" x14ac:dyDescent="0.25">
      <c r="A455" s="68"/>
      <c r="B455" s="69"/>
    </row>
    <row r="456" spans="1:2" x14ac:dyDescent="0.25">
      <c r="A456" s="68"/>
      <c r="B456" s="69"/>
    </row>
    <row r="457" spans="1:2" x14ac:dyDescent="0.25">
      <c r="A457" s="68"/>
      <c r="B457" s="69"/>
    </row>
    <row r="458" spans="1:2" x14ac:dyDescent="0.25">
      <c r="A458" s="68"/>
      <c r="B458" s="69"/>
    </row>
    <row r="459" spans="1:2" x14ac:dyDescent="0.25">
      <c r="A459" s="68"/>
      <c r="B459" s="69"/>
    </row>
    <row r="460" spans="1:2" x14ac:dyDescent="0.25">
      <c r="A460" s="68"/>
      <c r="B460" s="69"/>
    </row>
    <row r="461" spans="1:2" x14ac:dyDescent="0.25">
      <c r="A461" s="68"/>
      <c r="B461" s="69"/>
    </row>
    <row r="462" spans="1:2" x14ac:dyDescent="0.25">
      <c r="A462" s="68"/>
      <c r="B462" s="69"/>
    </row>
    <row r="463" spans="1:2" x14ac:dyDescent="0.25">
      <c r="A463" s="70"/>
      <c r="B463" s="71"/>
    </row>
    <row r="464" spans="1:2" x14ac:dyDescent="0.25">
      <c r="A464" s="68"/>
      <c r="B464" s="69"/>
    </row>
    <row r="465" spans="1:2" x14ac:dyDescent="0.25">
      <c r="A465" s="68"/>
      <c r="B465" s="69"/>
    </row>
    <row r="466" spans="1:2" x14ac:dyDescent="0.25">
      <c r="A466" s="68"/>
      <c r="B466" s="69"/>
    </row>
    <row r="467" spans="1:2" x14ac:dyDescent="0.25">
      <c r="A467" s="68"/>
      <c r="B467" s="69"/>
    </row>
    <row r="468" spans="1:2" x14ac:dyDescent="0.25">
      <c r="A468" s="68"/>
      <c r="B468" s="69"/>
    </row>
    <row r="469" spans="1:2" x14ac:dyDescent="0.25">
      <c r="A469" s="68"/>
      <c r="B469" s="69"/>
    </row>
    <row r="470" spans="1:2" x14ac:dyDescent="0.25">
      <c r="A470" s="68"/>
      <c r="B470" s="69"/>
    </row>
    <row r="471" spans="1:2" x14ac:dyDescent="0.25">
      <c r="A471" s="68"/>
      <c r="B471" s="69"/>
    </row>
    <row r="472" spans="1:2" x14ac:dyDescent="0.25">
      <c r="A472" s="68"/>
      <c r="B472" s="69"/>
    </row>
    <row r="473" spans="1:2" x14ac:dyDescent="0.25">
      <c r="A473" s="68"/>
      <c r="B473" s="69"/>
    </row>
    <row r="474" spans="1:2" x14ac:dyDescent="0.25">
      <c r="A474" s="68"/>
      <c r="B474" s="69"/>
    </row>
    <row r="475" spans="1:2" x14ac:dyDescent="0.25">
      <c r="A475" s="68"/>
      <c r="B475" s="69"/>
    </row>
    <row r="476" spans="1:2" x14ac:dyDescent="0.25">
      <c r="A476" s="70"/>
      <c r="B476" s="71"/>
    </row>
    <row r="477" spans="1:2" x14ac:dyDescent="0.25">
      <c r="A477" s="70"/>
      <c r="B477" s="71"/>
    </row>
    <row r="478" spans="1:2" x14ac:dyDescent="0.25">
      <c r="A478" s="68"/>
      <c r="B478" s="69"/>
    </row>
    <row r="479" spans="1:2" x14ac:dyDescent="0.25">
      <c r="A479" s="68"/>
      <c r="B479" s="69"/>
    </row>
    <row r="480" spans="1:2" x14ac:dyDescent="0.25">
      <c r="A480" s="70"/>
      <c r="B480" s="71"/>
    </row>
    <row r="481" spans="1:2" x14ac:dyDescent="0.25">
      <c r="A481" s="68"/>
      <c r="B481" s="69"/>
    </row>
    <row r="482" spans="1:2" x14ac:dyDescent="0.25">
      <c r="A482" s="68"/>
      <c r="B482" s="69"/>
    </row>
    <row r="483" spans="1:2" x14ac:dyDescent="0.25">
      <c r="A483" s="68"/>
      <c r="B483" s="69"/>
    </row>
    <row r="484" spans="1:2" x14ac:dyDescent="0.25">
      <c r="A484" s="68"/>
      <c r="B484" s="69"/>
    </row>
    <row r="485" spans="1:2" x14ac:dyDescent="0.25">
      <c r="A485" s="68"/>
      <c r="B485" s="69"/>
    </row>
    <row r="486" spans="1:2" x14ac:dyDescent="0.25">
      <c r="A486" s="72"/>
      <c r="B486" s="73"/>
    </row>
    <row r="487" spans="1:2" x14ac:dyDescent="0.25">
      <c r="A487" s="74"/>
      <c r="B487" s="75"/>
    </row>
    <row r="488" spans="1:2" x14ac:dyDescent="0.25">
      <c r="A488" s="74"/>
      <c r="B488" s="75"/>
    </row>
    <row r="489" spans="1:2" x14ac:dyDescent="0.25">
      <c r="A489" s="72"/>
      <c r="B489" s="73"/>
    </row>
    <row r="490" spans="1:2" x14ac:dyDescent="0.25">
      <c r="A490" s="72"/>
      <c r="B490" s="73"/>
    </row>
    <row r="491" spans="1:2" x14ac:dyDescent="0.25">
      <c r="A491" s="72"/>
      <c r="B491" s="73"/>
    </row>
    <row r="492" spans="1:2" x14ac:dyDescent="0.25">
      <c r="A492" s="74"/>
      <c r="B492" s="75"/>
    </row>
    <row r="493" spans="1:2" x14ac:dyDescent="0.25">
      <c r="A493" s="74"/>
      <c r="B493" s="75"/>
    </row>
    <row r="494" spans="1:2" x14ac:dyDescent="0.25">
      <c r="A494" s="72"/>
      <c r="B494" s="73"/>
    </row>
    <row r="495" spans="1:2" x14ac:dyDescent="0.25">
      <c r="A495" s="72"/>
      <c r="B495" s="73"/>
    </row>
    <row r="496" spans="1:2" x14ac:dyDescent="0.25">
      <c r="A496" s="72"/>
      <c r="B496" s="73"/>
    </row>
    <row r="497" spans="1:2" x14ac:dyDescent="0.25">
      <c r="A497" s="72"/>
      <c r="B497" s="73"/>
    </row>
    <row r="498" spans="1:2" x14ac:dyDescent="0.25">
      <c r="A498" s="72"/>
      <c r="B498" s="73"/>
    </row>
    <row r="499" spans="1:2" x14ac:dyDescent="0.25">
      <c r="A499" s="72"/>
      <c r="B499" s="73"/>
    </row>
    <row r="500" spans="1:2" x14ac:dyDescent="0.25">
      <c r="A500" s="72"/>
      <c r="B500" s="73"/>
    </row>
    <row r="501" spans="1:2" x14ac:dyDescent="0.25">
      <c r="A501" s="72"/>
      <c r="B501" s="73"/>
    </row>
    <row r="502" spans="1:2" x14ac:dyDescent="0.25">
      <c r="A502" s="72"/>
      <c r="B502" s="73"/>
    </row>
    <row r="503" spans="1:2" x14ac:dyDescent="0.25">
      <c r="A503" s="72"/>
      <c r="B503" s="73"/>
    </row>
    <row r="504" spans="1:2" x14ac:dyDescent="0.25">
      <c r="A504" s="72"/>
      <c r="B504" s="73"/>
    </row>
    <row r="505" spans="1:2" x14ac:dyDescent="0.25">
      <c r="A505" s="72"/>
      <c r="B505" s="73"/>
    </row>
    <row r="506" spans="1:2" x14ac:dyDescent="0.25">
      <c r="A506" s="74"/>
      <c r="B506" s="75"/>
    </row>
    <row r="507" spans="1:2" x14ac:dyDescent="0.25">
      <c r="A507" s="72"/>
      <c r="B507" s="73"/>
    </row>
    <row r="508" spans="1:2" x14ac:dyDescent="0.25">
      <c r="A508" s="72"/>
      <c r="B508" s="73"/>
    </row>
    <row r="509" spans="1:2" x14ac:dyDescent="0.25">
      <c r="A509" s="72"/>
      <c r="B509" s="73"/>
    </row>
    <row r="510" spans="1:2" x14ac:dyDescent="0.25">
      <c r="A510" s="72"/>
      <c r="B510" s="73"/>
    </row>
    <row r="511" spans="1:2" x14ac:dyDescent="0.25">
      <c r="A511" s="74"/>
      <c r="B511" s="75"/>
    </row>
    <row r="512" spans="1:2" x14ac:dyDescent="0.25">
      <c r="A512" s="72"/>
      <c r="B512" s="73"/>
    </row>
    <row r="513" spans="1:2" x14ac:dyDescent="0.25">
      <c r="A513" s="72"/>
      <c r="B513" s="73"/>
    </row>
    <row r="514" spans="1:2" x14ac:dyDescent="0.25">
      <c r="A514" s="72"/>
      <c r="B514" s="73"/>
    </row>
    <row r="515" spans="1:2" x14ac:dyDescent="0.25">
      <c r="A515" s="72"/>
      <c r="B515" s="73"/>
    </row>
    <row r="516" spans="1:2" x14ac:dyDescent="0.25">
      <c r="A516" s="72"/>
      <c r="B516" s="73"/>
    </row>
    <row r="517" spans="1:2" x14ac:dyDescent="0.25">
      <c r="A517" s="72"/>
      <c r="B517" s="73"/>
    </row>
    <row r="518" spans="1:2" x14ac:dyDescent="0.25">
      <c r="A518" s="72"/>
      <c r="B518" s="73"/>
    </row>
    <row r="519" spans="1:2" x14ac:dyDescent="0.25">
      <c r="A519" s="72"/>
      <c r="B519" s="73"/>
    </row>
    <row r="520" spans="1:2" x14ac:dyDescent="0.25">
      <c r="A520" s="72"/>
      <c r="B520" s="73"/>
    </row>
    <row r="521" spans="1:2" x14ac:dyDescent="0.25">
      <c r="A521" s="72"/>
      <c r="B521" s="73"/>
    </row>
    <row r="522" spans="1:2" x14ac:dyDescent="0.25">
      <c r="A522" s="72"/>
      <c r="B522" s="73"/>
    </row>
    <row r="523" spans="1:2" x14ac:dyDescent="0.25">
      <c r="A523" s="72"/>
      <c r="B523" s="73"/>
    </row>
    <row r="524" spans="1:2" x14ac:dyDescent="0.25">
      <c r="A524" s="72"/>
      <c r="B524" s="73"/>
    </row>
    <row r="525" spans="1:2" x14ac:dyDescent="0.25">
      <c r="A525" s="72"/>
      <c r="B525" s="73"/>
    </row>
    <row r="526" spans="1:2" x14ac:dyDescent="0.25">
      <c r="A526" s="72"/>
      <c r="B526" s="73"/>
    </row>
    <row r="527" spans="1:2" x14ac:dyDescent="0.25">
      <c r="A527" s="74"/>
      <c r="B527" s="75"/>
    </row>
    <row r="528" spans="1:2" x14ac:dyDescent="0.25">
      <c r="A528" s="72"/>
      <c r="B528" s="73"/>
    </row>
    <row r="529" spans="1:2" x14ac:dyDescent="0.25">
      <c r="A529" s="74"/>
      <c r="B529" s="75"/>
    </row>
    <row r="530" spans="1:2" x14ac:dyDescent="0.25">
      <c r="A530" s="72"/>
      <c r="B530" s="73"/>
    </row>
    <row r="531" spans="1:2" x14ac:dyDescent="0.25">
      <c r="A531" s="72"/>
      <c r="B531" s="73"/>
    </row>
    <row r="532" spans="1:2" x14ac:dyDescent="0.25">
      <c r="A532" s="72"/>
      <c r="B532" s="73"/>
    </row>
    <row r="533" spans="1:2" x14ac:dyDescent="0.25">
      <c r="A533" s="72"/>
      <c r="B533" s="73"/>
    </row>
    <row r="534" spans="1:2" x14ac:dyDescent="0.25">
      <c r="A534" s="72"/>
      <c r="B534" s="73"/>
    </row>
    <row r="535" spans="1:2" x14ac:dyDescent="0.25">
      <c r="A535" s="72"/>
      <c r="B535" s="73"/>
    </row>
    <row r="536" spans="1:2" x14ac:dyDescent="0.25">
      <c r="A536" s="72"/>
      <c r="B536" s="73"/>
    </row>
    <row r="537" spans="1:2" x14ac:dyDescent="0.25">
      <c r="A537" s="72"/>
      <c r="B537" s="73"/>
    </row>
    <row r="538" spans="1:2" x14ac:dyDescent="0.25">
      <c r="A538" s="74"/>
      <c r="B538" s="75"/>
    </row>
    <row r="539" spans="1:2" x14ac:dyDescent="0.25">
      <c r="A539" s="72"/>
      <c r="B539" s="73"/>
    </row>
    <row r="540" spans="1:2" x14ac:dyDescent="0.25">
      <c r="A540" s="72"/>
      <c r="B540" s="73"/>
    </row>
    <row r="541" spans="1:2" x14ac:dyDescent="0.25">
      <c r="A541" s="72"/>
      <c r="B541" s="73"/>
    </row>
    <row r="542" spans="1:2" x14ac:dyDescent="0.25">
      <c r="A542" s="72"/>
      <c r="B542" s="73"/>
    </row>
    <row r="543" spans="1:2" x14ac:dyDescent="0.25">
      <c r="A543" s="74"/>
      <c r="B543" s="75"/>
    </row>
    <row r="544" spans="1:2" x14ac:dyDescent="0.25">
      <c r="A544" s="74"/>
      <c r="B544" s="75"/>
    </row>
    <row r="545" spans="1:2" x14ac:dyDescent="0.25">
      <c r="A545" s="72"/>
      <c r="B545" s="73"/>
    </row>
    <row r="546" spans="1:2" x14ac:dyDescent="0.25">
      <c r="A546" s="72"/>
      <c r="B546" s="73"/>
    </row>
    <row r="547" spans="1:2" x14ac:dyDescent="0.25">
      <c r="A547" s="74"/>
      <c r="B547" s="75"/>
    </row>
    <row r="548" spans="1:2" x14ac:dyDescent="0.25">
      <c r="A548" s="72"/>
      <c r="B548" s="73"/>
    </row>
    <row r="549" spans="1:2" x14ac:dyDescent="0.25">
      <c r="A549" s="72"/>
      <c r="B549" s="73"/>
    </row>
    <row r="550" spans="1:2" x14ac:dyDescent="0.25">
      <c r="A550" s="74"/>
      <c r="B550" s="75"/>
    </row>
    <row r="551" spans="1:2" x14ac:dyDescent="0.25">
      <c r="A551" s="72"/>
      <c r="B551" s="73"/>
    </row>
    <row r="552" spans="1:2" x14ac:dyDescent="0.25">
      <c r="A552" s="72"/>
      <c r="B552" s="73"/>
    </row>
    <row r="553" spans="1:2" x14ac:dyDescent="0.25">
      <c r="A553" s="72"/>
      <c r="B553" s="73"/>
    </row>
    <row r="554" spans="1:2" x14ac:dyDescent="0.25">
      <c r="A554" s="72"/>
      <c r="B554" s="73"/>
    </row>
    <row r="555" spans="1:2" x14ac:dyDescent="0.25">
      <c r="A555" s="72"/>
      <c r="B555" s="73"/>
    </row>
    <row r="556" spans="1:2" x14ac:dyDescent="0.25">
      <c r="A556" s="72"/>
      <c r="B556" s="73"/>
    </row>
    <row r="557" spans="1:2" x14ac:dyDescent="0.25">
      <c r="A557" s="72"/>
      <c r="B557" s="73"/>
    </row>
    <row r="558" spans="1:2" x14ac:dyDescent="0.25">
      <c r="A558" s="72"/>
      <c r="B558" s="73"/>
    </row>
    <row r="559" spans="1:2" x14ac:dyDescent="0.25">
      <c r="A559" s="72"/>
      <c r="B559" s="73"/>
    </row>
    <row r="560" spans="1:2" x14ac:dyDescent="0.25">
      <c r="A560" s="72"/>
      <c r="B560" s="73"/>
    </row>
    <row r="561" spans="1:2" x14ac:dyDescent="0.25">
      <c r="A561" s="72"/>
      <c r="B561" s="73"/>
    </row>
    <row r="562" spans="1:2" x14ac:dyDescent="0.25">
      <c r="A562" s="72"/>
      <c r="B562" s="73"/>
    </row>
    <row r="563" spans="1:2" x14ac:dyDescent="0.25">
      <c r="A563" s="72"/>
      <c r="B563" s="73"/>
    </row>
    <row r="564" spans="1:2" x14ac:dyDescent="0.25">
      <c r="A564" s="72"/>
      <c r="B564" s="73"/>
    </row>
    <row r="565" spans="1:2" x14ac:dyDescent="0.25">
      <c r="A565" s="72"/>
      <c r="B565" s="73"/>
    </row>
    <row r="566" spans="1:2" x14ac:dyDescent="0.25">
      <c r="A566" s="72"/>
      <c r="B566" s="73"/>
    </row>
    <row r="567" spans="1:2" x14ac:dyDescent="0.25">
      <c r="A567" s="72"/>
      <c r="B567" s="73"/>
    </row>
    <row r="568" spans="1:2" x14ac:dyDescent="0.25">
      <c r="A568" s="72"/>
      <c r="B568" s="73"/>
    </row>
    <row r="569" spans="1:2" x14ac:dyDescent="0.25">
      <c r="A569" s="72"/>
      <c r="B569" s="73"/>
    </row>
    <row r="570" spans="1:2" x14ac:dyDescent="0.25">
      <c r="A570" s="72"/>
      <c r="B570" s="73"/>
    </row>
    <row r="571" spans="1:2" x14ac:dyDescent="0.25">
      <c r="A571" s="72"/>
      <c r="B571" s="73"/>
    </row>
    <row r="572" spans="1:2" x14ac:dyDescent="0.25">
      <c r="A572" s="72"/>
      <c r="B572" s="73"/>
    </row>
    <row r="573" spans="1:2" x14ac:dyDescent="0.25">
      <c r="A573" s="72"/>
      <c r="B573" s="73"/>
    </row>
    <row r="574" spans="1:2" x14ac:dyDescent="0.25">
      <c r="A574" s="72"/>
      <c r="B574" s="73"/>
    </row>
    <row r="575" spans="1:2" x14ac:dyDescent="0.25">
      <c r="A575" s="72"/>
      <c r="B575" s="73"/>
    </row>
    <row r="576" spans="1:2" x14ac:dyDescent="0.25">
      <c r="A576" s="72"/>
      <c r="B576" s="73"/>
    </row>
    <row r="577" spans="1:2" x14ac:dyDescent="0.25">
      <c r="A577" s="72"/>
      <c r="B577" s="73"/>
    </row>
    <row r="578" spans="1:2" x14ac:dyDescent="0.25">
      <c r="A578" s="72"/>
      <c r="B578" s="73"/>
    </row>
    <row r="579" spans="1:2" x14ac:dyDescent="0.25">
      <c r="A579" s="72"/>
      <c r="B579" s="73"/>
    </row>
    <row r="580" spans="1:2" x14ac:dyDescent="0.25">
      <c r="A580" s="72"/>
      <c r="B580" s="73"/>
    </row>
    <row r="581" spans="1:2" x14ac:dyDescent="0.25">
      <c r="A581" s="72"/>
      <c r="B581" s="73"/>
    </row>
    <row r="582" spans="1:2" x14ac:dyDescent="0.25">
      <c r="A582" s="72"/>
      <c r="B582" s="73"/>
    </row>
    <row r="583" spans="1:2" x14ac:dyDescent="0.25">
      <c r="A583" s="74"/>
      <c r="B583" s="75"/>
    </row>
    <row r="584" spans="1:2" x14ac:dyDescent="0.25">
      <c r="A584" s="72"/>
      <c r="B584" s="73"/>
    </row>
    <row r="585" spans="1:2" x14ac:dyDescent="0.25">
      <c r="A585" s="72"/>
      <c r="B585" s="73"/>
    </row>
    <row r="586" spans="1:2" x14ac:dyDescent="0.25">
      <c r="A586" s="72"/>
      <c r="B586" s="73"/>
    </row>
    <row r="587" spans="1:2" x14ac:dyDescent="0.25">
      <c r="A587" s="72"/>
      <c r="B587" s="73"/>
    </row>
    <row r="588" spans="1:2" x14ac:dyDescent="0.25">
      <c r="A588" s="72"/>
      <c r="B588" s="73"/>
    </row>
    <row r="589" spans="1:2" x14ac:dyDescent="0.25">
      <c r="A589" s="72"/>
      <c r="B589" s="73"/>
    </row>
    <row r="590" spans="1:2" x14ac:dyDescent="0.25">
      <c r="A590" s="72"/>
      <c r="B590" s="73"/>
    </row>
    <row r="591" spans="1:2" x14ac:dyDescent="0.25">
      <c r="A591" s="72"/>
      <c r="B591" s="73"/>
    </row>
    <row r="592" spans="1:2" x14ac:dyDescent="0.25">
      <c r="A592" s="72"/>
      <c r="B592" s="73"/>
    </row>
    <row r="593" spans="1:2" x14ac:dyDescent="0.25">
      <c r="A593" s="72"/>
      <c r="B593" s="73"/>
    </row>
    <row r="594" spans="1:2" x14ac:dyDescent="0.25">
      <c r="A594" s="72"/>
      <c r="B594" s="73"/>
    </row>
    <row r="595" spans="1:2" x14ac:dyDescent="0.25">
      <c r="A595" s="72"/>
      <c r="B595" s="73"/>
    </row>
    <row r="596" spans="1:2" x14ac:dyDescent="0.25">
      <c r="A596" s="72"/>
      <c r="B596" s="73"/>
    </row>
    <row r="597" spans="1:2" x14ac:dyDescent="0.25">
      <c r="A597" s="72"/>
      <c r="B597" s="73"/>
    </row>
    <row r="598" spans="1:2" x14ac:dyDescent="0.25">
      <c r="A598" s="72"/>
      <c r="B598" s="73"/>
    </row>
    <row r="599" spans="1:2" x14ac:dyDescent="0.25">
      <c r="A599" s="72"/>
      <c r="B599" s="73"/>
    </row>
    <row r="600" spans="1:2" x14ac:dyDescent="0.25">
      <c r="A600" s="72"/>
      <c r="B600" s="73"/>
    </row>
    <row r="601" spans="1:2" x14ac:dyDescent="0.25">
      <c r="A601" s="72"/>
      <c r="B601" s="73"/>
    </row>
    <row r="602" spans="1:2" x14ac:dyDescent="0.25">
      <c r="A602" s="72"/>
      <c r="B602" s="73"/>
    </row>
    <row r="603" spans="1:2" x14ac:dyDescent="0.25">
      <c r="A603" s="72"/>
      <c r="B603" s="73"/>
    </row>
    <row r="604" spans="1:2" x14ac:dyDescent="0.25">
      <c r="A604" s="72"/>
      <c r="B604" s="73"/>
    </row>
    <row r="605" spans="1:2" x14ac:dyDescent="0.25">
      <c r="A605" s="72"/>
      <c r="B605" s="73"/>
    </row>
    <row r="606" spans="1:2" x14ac:dyDescent="0.25">
      <c r="A606" s="72"/>
      <c r="B606" s="73"/>
    </row>
    <row r="607" spans="1:2" x14ac:dyDescent="0.25">
      <c r="A607" s="72"/>
      <c r="B607" s="73"/>
    </row>
    <row r="608" spans="1:2" x14ac:dyDescent="0.25">
      <c r="A608" s="72"/>
      <c r="B608" s="73"/>
    </row>
    <row r="609" spans="1:2" x14ac:dyDescent="0.25">
      <c r="A609" s="72"/>
      <c r="B609" s="73"/>
    </row>
    <row r="610" spans="1:2" x14ac:dyDescent="0.25">
      <c r="A610" s="72"/>
      <c r="B610" s="73"/>
    </row>
    <row r="611" spans="1:2" x14ac:dyDescent="0.25">
      <c r="A611" s="74"/>
      <c r="B611" s="75"/>
    </row>
    <row r="612" spans="1:2" x14ac:dyDescent="0.25">
      <c r="A612" s="72"/>
      <c r="B612" s="73"/>
    </row>
    <row r="613" spans="1:2" x14ac:dyDescent="0.25">
      <c r="A613" s="72"/>
      <c r="B613" s="73"/>
    </row>
    <row r="614" spans="1:2" x14ac:dyDescent="0.25">
      <c r="A614" s="74"/>
      <c r="B614" s="75"/>
    </row>
    <row r="615" spans="1:2" x14ac:dyDescent="0.25">
      <c r="A615" s="72"/>
      <c r="B615" s="73"/>
    </row>
    <row r="616" spans="1:2" x14ac:dyDescent="0.25">
      <c r="A616" s="74"/>
      <c r="B616" s="75"/>
    </row>
    <row r="617" spans="1:2" x14ac:dyDescent="0.25">
      <c r="A617" s="72"/>
      <c r="B617" s="73"/>
    </row>
    <row r="618" spans="1:2" x14ac:dyDescent="0.25">
      <c r="A618" s="72"/>
      <c r="B618" s="73"/>
    </row>
    <row r="619" spans="1:2" x14ac:dyDescent="0.25">
      <c r="A619" s="72"/>
      <c r="B619" s="73"/>
    </row>
    <row r="620" spans="1:2" x14ac:dyDescent="0.25">
      <c r="A620" s="72"/>
      <c r="B620" s="73"/>
    </row>
    <row r="621" spans="1:2" x14ac:dyDescent="0.25">
      <c r="A621" s="72"/>
      <c r="B621" s="73"/>
    </row>
    <row r="622" spans="1:2" x14ac:dyDescent="0.25">
      <c r="A622" s="72"/>
      <c r="B622" s="73"/>
    </row>
    <row r="623" spans="1:2" x14ac:dyDescent="0.25">
      <c r="A623" s="74"/>
      <c r="B623" s="75"/>
    </row>
    <row r="624" spans="1:2" x14ac:dyDescent="0.25">
      <c r="A624" s="74"/>
      <c r="B624" s="75"/>
    </row>
    <row r="625" spans="1:2" x14ac:dyDescent="0.25">
      <c r="A625" s="72"/>
      <c r="B625" s="73"/>
    </row>
    <row r="626" spans="1:2" x14ac:dyDescent="0.25">
      <c r="A626" s="72"/>
      <c r="B626" s="73"/>
    </row>
    <row r="627" spans="1:2" x14ac:dyDescent="0.25">
      <c r="A627" s="72"/>
      <c r="B627" s="73"/>
    </row>
    <row r="628" spans="1:2" x14ac:dyDescent="0.25">
      <c r="A628" s="72"/>
      <c r="B628" s="73"/>
    </row>
    <row r="629" spans="1:2" x14ac:dyDescent="0.25">
      <c r="A629" s="72"/>
      <c r="B629" s="73"/>
    </row>
    <row r="630" spans="1:2" x14ac:dyDescent="0.25">
      <c r="A630" s="72"/>
      <c r="B630" s="73"/>
    </row>
    <row r="631" spans="1:2" x14ac:dyDescent="0.25">
      <c r="A631" s="72"/>
      <c r="B631" s="73"/>
    </row>
    <row r="632" spans="1:2" x14ac:dyDescent="0.25">
      <c r="A632" s="72"/>
      <c r="B632" s="73"/>
    </row>
    <row r="633" spans="1:2" x14ac:dyDescent="0.25">
      <c r="A633" s="72"/>
      <c r="B633" s="73"/>
    </row>
    <row r="634" spans="1:2" x14ac:dyDescent="0.25">
      <c r="A634" s="72"/>
      <c r="B634" s="73"/>
    </row>
    <row r="635" spans="1:2" x14ac:dyDescent="0.25">
      <c r="A635" s="72"/>
      <c r="B635" s="73"/>
    </row>
    <row r="636" spans="1:2" x14ac:dyDescent="0.25">
      <c r="A636" s="72"/>
      <c r="B636" s="73"/>
    </row>
    <row r="637" spans="1:2" x14ac:dyDescent="0.25">
      <c r="A637" s="72"/>
      <c r="B637" s="73"/>
    </row>
    <row r="638" spans="1:2" x14ac:dyDescent="0.25">
      <c r="A638" s="72"/>
      <c r="B638" s="73"/>
    </row>
    <row r="639" spans="1:2" x14ac:dyDescent="0.25">
      <c r="A639" s="72"/>
      <c r="B639" s="73"/>
    </row>
    <row r="640" spans="1:2" x14ac:dyDescent="0.25">
      <c r="A640" s="72"/>
      <c r="B640" s="73"/>
    </row>
    <row r="641" spans="1:2" x14ac:dyDescent="0.25">
      <c r="A641" s="72"/>
      <c r="B641" s="73"/>
    </row>
    <row r="642" spans="1:2" x14ac:dyDescent="0.25">
      <c r="A642" s="72"/>
      <c r="B642" s="73"/>
    </row>
    <row r="643" spans="1:2" x14ac:dyDescent="0.25">
      <c r="A643" s="72"/>
      <c r="B643" s="73"/>
    </row>
    <row r="644" spans="1:2" x14ac:dyDescent="0.25">
      <c r="A644" s="72"/>
      <c r="B644" s="73"/>
    </row>
    <row r="645" spans="1:2" x14ac:dyDescent="0.25">
      <c r="A645" s="72"/>
      <c r="B645" s="73"/>
    </row>
    <row r="646" spans="1:2" x14ac:dyDescent="0.25">
      <c r="A646" s="72"/>
      <c r="B646" s="73"/>
    </row>
    <row r="647" spans="1:2" x14ac:dyDescent="0.25">
      <c r="A647" s="72"/>
      <c r="B647" s="73"/>
    </row>
    <row r="648" spans="1:2" x14ac:dyDescent="0.25">
      <c r="A648" s="72"/>
      <c r="B648" s="73"/>
    </row>
    <row r="649" spans="1:2" x14ac:dyDescent="0.25">
      <c r="A649" s="74"/>
      <c r="B649" s="75"/>
    </row>
    <row r="650" spans="1:2" x14ac:dyDescent="0.25">
      <c r="A650" s="74"/>
      <c r="B650" s="75"/>
    </row>
    <row r="651" spans="1:2" x14ac:dyDescent="0.25">
      <c r="A651" s="72"/>
      <c r="B651" s="73"/>
    </row>
    <row r="652" spans="1:2" x14ac:dyDescent="0.25">
      <c r="A652" s="74"/>
      <c r="B652" s="75"/>
    </row>
    <row r="653" spans="1:2" x14ac:dyDescent="0.25">
      <c r="A653" s="72"/>
      <c r="B653" s="73"/>
    </row>
    <row r="654" spans="1:2" x14ac:dyDescent="0.25">
      <c r="A654" s="74"/>
      <c r="B654" s="75"/>
    </row>
    <row r="655" spans="1:2" x14ac:dyDescent="0.25">
      <c r="A655" s="72"/>
      <c r="B655" s="73"/>
    </row>
    <row r="656" spans="1:2" x14ac:dyDescent="0.25">
      <c r="A656" s="74"/>
      <c r="B656" s="75"/>
    </row>
    <row r="657" spans="1:2" x14ac:dyDescent="0.25">
      <c r="A657" s="74"/>
      <c r="B657" s="75"/>
    </row>
    <row r="658" spans="1:2" x14ac:dyDescent="0.25">
      <c r="A658" s="74"/>
      <c r="B658" s="75"/>
    </row>
    <row r="659" spans="1:2" x14ac:dyDescent="0.25">
      <c r="A659" s="72"/>
      <c r="B659" s="73"/>
    </row>
    <row r="660" spans="1:2" x14ac:dyDescent="0.25">
      <c r="A660" s="72"/>
      <c r="B660" s="73"/>
    </row>
    <row r="661" spans="1:2" x14ac:dyDescent="0.25">
      <c r="A661" s="72"/>
      <c r="B661" s="73"/>
    </row>
    <row r="662" spans="1:2" x14ac:dyDescent="0.25">
      <c r="A662" s="72"/>
      <c r="B662" s="73"/>
    </row>
    <row r="663" spans="1:2" x14ac:dyDescent="0.25">
      <c r="A663" s="74"/>
      <c r="B663" s="75"/>
    </row>
    <row r="664" spans="1:2" x14ac:dyDescent="0.25">
      <c r="A664" s="72"/>
      <c r="B664" s="73"/>
    </row>
    <row r="665" spans="1:2" x14ac:dyDescent="0.25">
      <c r="A665" s="74"/>
      <c r="B665" s="75"/>
    </row>
    <row r="666" spans="1:2" x14ac:dyDescent="0.25">
      <c r="A666" s="72"/>
      <c r="B666" s="73"/>
    </row>
    <row r="667" spans="1:2" x14ac:dyDescent="0.25">
      <c r="A667" s="72"/>
      <c r="B667" s="73"/>
    </row>
    <row r="668" spans="1:2" x14ac:dyDescent="0.25">
      <c r="A668" s="72"/>
      <c r="B668" s="73"/>
    </row>
    <row r="669" spans="1:2" x14ac:dyDescent="0.25">
      <c r="A669" s="72"/>
      <c r="B669" s="73"/>
    </row>
    <row r="670" spans="1:2" x14ac:dyDescent="0.25">
      <c r="A670" s="72"/>
      <c r="B670" s="73"/>
    </row>
    <row r="671" spans="1:2" x14ac:dyDescent="0.25">
      <c r="A671" s="72"/>
      <c r="B671" s="73"/>
    </row>
    <row r="672" spans="1:2" x14ac:dyDescent="0.25">
      <c r="A672" s="72"/>
      <c r="B672" s="73"/>
    </row>
    <row r="673" spans="1:2" x14ac:dyDescent="0.25">
      <c r="A673" s="72"/>
      <c r="B673" s="73"/>
    </row>
    <row r="674" spans="1:2" x14ac:dyDescent="0.25">
      <c r="A674" s="72"/>
      <c r="B674" s="73"/>
    </row>
    <row r="675" spans="1:2" x14ac:dyDescent="0.25">
      <c r="A675" s="72"/>
      <c r="B675" s="73"/>
    </row>
    <row r="676" spans="1:2" x14ac:dyDescent="0.25">
      <c r="A676" s="72"/>
      <c r="B676" s="73"/>
    </row>
    <row r="677" spans="1:2" x14ac:dyDescent="0.25">
      <c r="A677" s="72"/>
      <c r="B677" s="73"/>
    </row>
    <row r="678" spans="1:2" x14ac:dyDescent="0.25">
      <c r="A678" s="72"/>
      <c r="B678" s="73"/>
    </row>
    <row r="679" spans="1:2" x14ac:dyDescent="0.25">
      <c r="A679" s="72"/>
      <c r="B679" s="73"/>
    </row>
    <row r="680" spans="1:2" x14ac:dyDescent="0.25">
      <c r="A680" s="72"/>
      <c r="B680" s="73"/>
    </row>
    <row r="681" spans="1:2" x14ac:dyDescent="0.25">
      <c r="A681" s="72"/>
      <c r="B681" s="73"/>
    </row>
    <row r="682" spans="1:2" x14ac:dyDescent="0.25">
      <c r="A682" s="72"/>
      <c r="B682" s="73"/>
    </row>
    <row r="683" spans="1:2" x14ac:dyDescent="0.25">
      <c r="A683" s="72"/>
      <c r="B683" s="73"/>
    </row>
    <row r="684" spans="1:2" x14ac:dyDescent="0.25">
      <c r="A684" s="72"/>
      <c r="B684" s="73"/>
    </row>
    <row r="685" spans="1:2" x14ac:dyDescent="0.25">
      <c r="A685" s="72"/>
      <c r="B685" s="73"/>
    </row>
    <row r="686" spans="1:2" x14ac:dyDescent="0.25">
      <c r="A686" s="72"/>
      <c r="B686" s="73"/>
    </row>
    <row r="687" spans="1:2" x14ac:dyDescent="0.25">
      <c r="A687" s="72"/>
      <c r="B687" s="73"/>
    </row>
    <row r="688" spans="1:2" x14ac:dyDescent="0.25">
      <c r="A688" s="72"/>
      <c r="B688" s="73"/>
    </row>
    <row r="689" spans="1:2" x14ac:dyDescent="0.25">
      <c r="A689" s="72"/>
      <c r="B689" s="73"/>
    </row>
    <row r="690" spans="1:2" x14ac:dyDescent="0.25">
      <c r="A690" s="72"/>
      <c r="B690" s="73"/>
    </row>
    <row r="691" spans="1:2" x14ac:dyDescent="0.25">
      <c r="A691" s="72"/>
      <c r="B691" s="73"/>
    </row>
    <row r="692" spans="1:2" x14ac:dyDescent="0.25">
      <c r="A692" s="72"/>
      <c r="B692" s="73"/>
    </row>
    <row r="693" spans="1:2" x14ac:dyDescent="0.25">
      <c r="A693" s="72"/>
      <c r="B693" s="73"/>
    </row>
    <row r="694" spans="1:2" x14ac:dyDescent="0.25">
      <c r="A694" s="72"/>
      <c r="B694" s="73"/>
    </row>
    <row r="695" spans="1:2" x14ac:dyDescent="0.25">
      <c r="A695" s="72"/>
      <c r="B695" s="73"/>
    </row>
    <row r="696" spans="1:2" x14ac:dyDescent="0.25">
      <c r="A696" s="72"/>
      <c r="B696" s="73"/>
    </row>
    <row r="697" spans="1:2" x14ac:dyDescent="0.25">
      <c r="A697" s="72"/>
      <c r="B697" s="73"/>
    </row>
    <row r="698" spans="1:2" x14ac:dyDescent="0.25">
      <c r="A698" s="72"/>
      <c r="B698" s="73"/>
    </row>
    <row r="699" spans="1:2" x14ac:dyDescent="0.25">
      <c r="A699" s="72"/>
      <c r="B699" s="73"/>
    </row>
    <row r="700" spans="1:2" x14ac:dyDescent="0.25">
      <c r="A700" s="74"/>
      <c r="B700" s="75"/>
    </row>
    <row r="701" spans="1:2" x14ac:dyDescent="0.25">
      <c r="A701" s="72"/>
      <c r="B701" s="73"/>
    </row>
    <row r="702" spans="1:2" x14ac:dyDescent="0.25">
      <c r="A702" s="74"/>
      <c r="B702" s="75"/>
    </row>
    <row r="703" spans="1:2" x14ac:dyDescent="0.25">
      <c r="A703" s="72"/>
      <c r="B703" s="73"/>
    </row>
    <row r="704" spans="1:2" x14ac:dyDescent="0.25">
      <c r="A704" s="72"/>
      <c r="B704" s="73"/>
    </row>
    <row r="705" spans="1:2" x14ac:dyDescent="0.25">
      <c r="A705" s="72"/>
      <c r="B705" s="73"/>
    </row>
    <row r="706" spans="1:2" x14ac:dyDescent="0.25">
      <c r="A706" s="72"/>
      <c r="B706" s="73"/>
    </row>
    <row r="707" spans="1:2" x14ac:dyDescent="0.25">
      <c r="A707" s="74"/>
      <c r="B707" s="75"/>
    </row>
    <row r="708" spans="1:2" x14ac:dyDescent="0.25">
      <c r="A708" s="74"/>
      <c r="B708" s="75"/>
    </row>
    <row r="709" spans="1:2" x14ac:dyDescent="0.25">
      <c r="A709" s="74"/>
      <c r="B709" s="75"/>
    </row>
    <row r="710" spans="1:2" x14ac:dyDescent="0.25">
      <c r="A710" s="72"/>
      <c r="B710" s="73"/>
    </row>
    <row r="711" spans="1:2" x14ac:dyDescent="0.25">
      <c r="A711" s="72"/>
      <c r="B711" s="73"/>
    </row>
    <row r="712" spans="1:2" x14ac:dyDescent="0.25">
      <c r="A712" s="72"/>
      <c r="B712" s="73"/>
    </row>
    <row r="713" spans="1:2" x14ac:dyDescent="0.25">
      <c r="A713" s="72"/>
      <c r="B713" s="73"/>
    </row>
    <row r="714" spans="1:2" x14ac:dyDescent="0.25">
      <c r="A714" s="72"/>
      <c r="B714" s="73"/>
    </row>
    <row r="715" spans="1:2" x14ac:dyDescent="0.25">
      <c r="A715" s="72"/>
      <c r="B715" s="73"/>
    </row>
    <row r="716" spans="1:2" x14ac:dyDescent="0.25">
      <c r="A716" s="72"/>
      <c r="B716" s="73"/>
    </row>
    <row r="717" spans="1:2" x14ac:dyDescent="0.25">
      <c r="A717" s="74"/>
      <c r="B717" s="75"/>
    </row>
    <row r="718" spans="1:2" x14ac:dyDescent="0.25">
      <c r="A718" s="74"/>
      <c r="B718" s="75"/>
    </row>
    <row r="719" spans="1:2" x14ac:dyDescent="0.25">
      <c r="A719" s="72"/>
      <c r="B719" s="73"/>
    </row>
    <row r="720" spans="1:2" x14ac:dyDescent="0.25">
      <c r="A720" s="72"/>
      <c r="B720" s="73"/>
    </row>
    <row r="721" spans="1:2" x14ac:dyDescent="0.25">
      <c r="A721" s="72"/>
      <c r="B721" s="73"/>
    </row>
    <row r="722" spans="1:2" x14ac:dyDescent="0.25">
      <c r="A722" s="72"/>
      <c r="B722" s="73"/>
    </row>
    <row r="723" spans="1:2" x14ac:dyDescent="0.25">
      <c r="A723" s="72"/>
      <c r="B723" s="73"/>
    </row>
    <row r="724" spans="1:2" x14ac:dyDescent="0.25">
      <c r="A724" s="72"/>
      <c r="B724" s="73"/>
    </row>
    <row r="725" spans="1:2" x14ac:dyDescent="0.25">
      <c r="A725" s="74"/>
      <c r="B725" s="75"/>
    </row>
    <row r="726" spans="1:2" x14ac:dyDescent="0.25">
      <c r="A726" s="72"/>
      <c r="B726" s="73"/>
    </row>
    <row r="727" spans="1:2" x14ac:dyDescent="0.25">
      <c r="A727" s="74"/>
      <c r="B727" s="75"/>
    </row>
    <row r="728" spans="1:2" x14ac:dyDescent="0.25">
      <c r="A728" s="72"/>
      <c r="B728" s="73"/>
    </row>
    <row r="729" spans="1:2" x14ac:dyDescent="0.25">
      <c r="A729" s="72"/>
      <c r="B729" s="73"/>
    </row>
    <row r="730" spans="1:2" x14ac:dyDescent="0.25">
      <c r="A730" s="72"/>
      <c r="B730" s="73"/>
    </row>
    <row r="731" spans="1:2" x14ac:dyDescent="0.25">
      <c r="A731" s="72"/>
      <c r="B731" s="73"/>
    </row>
    <row r="732" spans="1:2" x14ac:dyDescent="0.25">
      <c r="A732" s="72"/>
      <c r="B732" s="73"/>
    </row>
    <row r="733" spans="1:2" x14ac:dyDescent="0.25">
      <c r="A733" s="72"/>
      <c r="B733" s="73"/>
    </row>
    <row r="734" spans="1:2" x14ac:dyDescent="0.25">
      <c r="A734" s="72"/>
      <c r="B734" s="73"/>
    </row>
    <row r="735" spans="1:2" x14ac:dyDescent="0.25">
      <c r="A735" s="72"/>
      <c r="B735" s="73"/>
    </row>
    <row r="736" spans="1:2" x14ac:dyDescent="0.25">
      <c r="A736" s="72"/>
      <c r="B736" s="73"/>
    </row>
    <row r="737" spans="1:2" x14ac:dyDescent="0.25">
      <c r="A737" s="74"/>
      <c r="B737" s="75"/>
    </row>
    <row r="738" spans="1:2" x14ac:dyDescent="0.25">
      <c r="A738" s="74"/>
      <c r="B738" s="75"/>
    </row>
    <row r="739" spans="1:2" x14ac:dyDescent="0.25">
      <c r="A739" s="74"/>
      <c r="B739" s="75"/>
    </row>
    <row r="740" spans="1:2" x14ac:dyDescent="0.25">
      <c r="A740" s="72"/>
      <c r="B740" s="73"/>
    </row>
    <row r="741" spans="1:2" x14ac:dyDescent="0.25">
      <c r="A741" s="72"/>
      <c r="B741" s="73"/>
    </row>
    <row r="742" spans="1:2" x14ac:dyDescent="0.25">
      <c r="A742" s="72"/>
      <c r="B742" s="73"/>
    </row>
    <row r="743" spans="1:2" x14ac:dyDescent="0.25">
      <c r="A743" s="72"/>
      <c r="B743" s="73"/>
    </row>
    <row r="744" spans="1:2" x14ac:dyDescent="0.25">
      <c r="A744" s="72"/>
      <c r="B744" s="73"/>
    </row>
    <row r="745" spans="1:2" x14ac:dyDescent="0.25">
      <c r="A745" s="72"/>
      <c r="B745" s="73"/>
    </row>
    <row r="746" spans="1:2" x14ac:dyDescent="0.25">
      <c r="A746" s="74"/>
      <c r="B746" s="75"/>
    </row>
    <row r="747" spans="1:2" x14ac:dyDescent="0.25">
      <c r="A747" s="72"/>
      <c r="B747" s="73"/>
    </row>
    <row r="748" spans="1:2" x14ac:dyDescent="0.25">
      <c r="A748" s="72"/>
      <c r="B748" s="73"/>
    </row>
    <row r="749" spans="1:2" x14ac:dyDescent="0.25">
      <c r="A749" s="72"/>
      <c r="B749" s="73"/>
    </row>
    <row r="750" spans="1:2" x14ac:dyDescent="0.25">
      <c r="A750" s="72"/>
      <c r="B750" s="73"/>
    </row>
    <row r="751" spans="1:2" x14ac:dyDescent="0.25">
      <c r="A751" s="74"/>
      <c r="B751" s="75"/>
    </row>
    <row r="752" spans="1:2" x14ac:dyDescent="0.25">
      <c r="A752" s="74"/>
      <c r="B752" s="75"/>
    </row>
    <row r="753" spans="1:2" x14ac:dyDescent="0.25">
      <c r="A753" s="72"/>
      <c r="B753" s="73"/>
    </row>
    <row r="754" spans="1:2" x14ac:dyDescent="0.25">
      <c r="A754" s="74"/>
      <c r="B754" s="75"/>
    </row>
    <row r="755" spans="1:2" x14ac:dyDescent="0.25">
      <c r="A755" s="72"/>
      <c r="B755" s="73"/>
    </row>
    <row r="756" spans="1:2" x14ac:dyDescent="0.25">
      <c r="A756" s="72"/>
      <c r="B756" s="73"/>
    </row>
    <row r="757" spans="1:2" x14ac:dyDescent="0.25">
      <c r="A757" s="72"/>
      <c r="B757" s="73"/>
    </row>
    <row r="758" spans="1:2" x14ac:dyDescent="0.25">
      <c r="A758" s="74"/>
      <c r="B758" s="75"/>
    </row>
    <row r="759" spans="1:2" x14ac:dyDescent="0.25">
      <c r="A759" s="74"/>
      <c r="B759" s="75"/>
    </row>
    <row r="760" spans="1:2" x14ac:dyDescent="0.25">
      <c r="A760" s="72"/>
      <c r="B760" s="73"/>
    </row>
    <row r="761" spans="1:2" x14ac:dyDescent="0.25">
      <c r="A761" s="74"/>
      <c r="B761" s="75"/>
    </row>
    <row r="762" spans="1:2" x14ac:dyDescent="0.25">
      <c r="A762" s="72"/>
      <c r="B762" s="73"/>
    </row>
    <row r="763" spans="1:2" x14ac:dyDescent="0.25">
      <c r="A763" s="72"/>
      <c r="B763" s="73"/>
    </row>
    <row r="764" spans="1:2" x14ac:dyDescent="0.25">
      <c r="A764" s="72"/>
      <c r="B764" s="73"/>
    </row>
    <row r="765" spans="1:2" x14ac:dyDescent="0.25">
      <c r="A765" s="74"/>
      <c r="B765" s="75"/>
    </row>
    <row r="766" spans="1:2" x14ac:dyDescent="0.25">
      <c r="A766" s="72"/>
      <c r="B766" s="73"/>
    </row>
    <row r="767" spans="1:2" x14ac:dyDescent="0.25">
      <c r="A767" s="72"/>
      <c r="B767" s="73"/>
    </row>
    <row r="768" spans="1:2" x14ac:dyDescent="0.25">
      <c r="A768" s="72"/>
      <c r="B768" s="73"/>
    </row>
    <row r="769" spans="1:2" x14ac:dyDescent="0.25">
      <c r="A769" s="74"/>
      <c r="B769" s="75"/>
    </row>
    <row r="770" spans="1:2" x14ac:dyDescent="0.25">
      <c r="A770" s="72"/>
      <c r="B770" s="73"/>
    </row>
    <row r="771" spans="1:2" x14ac:dyDescent="0.25">
      <c r="A771" s="72"/>
      <c r="B771" s="73"/>
    </row>
    <row r="772" spans="1:2" x14ac:dyDescent="0.25">
      <c r="A772" s="72"/>
      <c r="B772" s="73"/>
    </row>
    <row r="773" spans="1:2" x14ac:dyDescent="0.25">
      <c r="A773" s="72"/>
      <c r="B773" s="73"/>
    </row>
    <row r="774" spans="1:2" x14ac:dyDescent="0.25">
      <c r="A774" s="72"/>
      <c r="B774" s="73"/>
    </row>
    <row r="775" spans="1:2" x14ac:dyDescent="0.25">
      <c r="A775" s="72"/>
      <c r="B775" s="73"/>
    </row>
    <row r="776" spans="1:2" x14ac:dyDescent="0.25">
      <c r="A776" s="74"/>
      <c r="B776" s="75"/>
    </row>
    <row r="777" spans="1:2" x14ac:dyDescent="0.25">
      <c r="A777" s="72"/>
      <c r="B777" s="73"/>
    </row>
    <row r="778" spans="1:2" x14ac:dyDescent="0.25">
      <c r="A778" s="72"/>
      <c r="B778" s="73"/>
    </row>
    <row r="779" spans="1:2" x14ac:dyDescent="0.25">
      <c r="A779" s="72"/>
      <c r="B779" s="73"/>
    </row>
    <row r="780" spans="1:2" x14ac:dyDescent="0.25">
      <c r="A780" s="72"/>
      <c r="B780" s="73"/>
    </row>
    <row r="781" spans="1:2" x14ac:dyDescent="0.25">
      <c r="A781" s="74"/>
      <c r="B781" s="75"/>
    </row>
    <row r="782" spans="1:2" x14ac:dyDescent="0.25">
      <c r="A782" s="72"/>
      <c r="B782" s="73"/>
    </row>
    <row r="783" spans="1:2" x14ac:dyDescent="0.25">
      <c r="A783" s="74"/>
      <c r="B783" s="75"/>
    </row>
    <row r="784" spans="1:2" x14ac:dyDescent="0.25">
      <c r="A784" s="74"/>
      <c r="B784" s="75"/>
    </row>
    <row r="785" spans="1:2" x14ac:dyDescent="0.25">
      <c r="A785" s="74"/>
      <c r="B785" s="75"/>
    </row>
    <row r="786" spans="1:2" x14ac:dyDescent="0.25">
      <c r="A786" s="72"/>
      <c r="B786" s="73"/>
    </row>
    <row r="787" spans="1:2" x14ac:dyDescent="0.25">
      <c r="A787" s="74"/>
      <c r="B787" s="75"/>
    </row>
    <row r="788" spans="1:2" x14ac:dyDescent="0.25">
      <c r="A788" s="74"/>
      <c r="B788" s="75"/>
    </row>
    <row r="789" spans="1:2" x14ac:dyDescent="0.25">
      <c r="A789" s="72"/>
      <c r="B789" s="73"/>
    </row>
    <row r="790" spans="1:2" x14ac:dyDescent="0.25">
      <c r="A790" s="72"/>
      <c r="B790" s="73"/>
    </row>
    <row r="791" spans="1:2" x14ac:dyDescent="0.25">
      <c r="A791" s="72"/>
      <c r="B791" s="73"/>
    </row>
    <row r="792" spans="1:2" x14ac:dyDescent="0.25">
      <c r="A792" s="72"/>
      <c r="B792" s="73"/>
    </row>
    <row r="793" spans="1:2" x14ac:dyDescent="0.25">
      <c r="A793" s="72"/>
      <c r="B793" s="73"/>
    </row>
    <row r="794" spans="1:2" x14ac:dyDescent="0.25">
      <c r="A794" s="72"/>
      <c r="B794" s="73"/>
    </row>
    <row r="795" spans="1:2" x14ac:dyDescent="0.25">
      <c r="A795" s="74"/>
      <c r="B795" s="75"/>
    </row>
    <row r="796" spans="1:2" x14ac:dyDescent="0.25">
      <c r="A796" s="72"/>
      <c r="B796" s="73"/>
    </row>
    <row r="797" spans="1:2" x14ac:dyDescent="0.25">
      <c r="A797" s="72"/>
      <c r="B797" s="73"/>
    </row>
    <row r="798" spans="1:2" x14ac:dyDescent="0.25">
      <c r="A798" s="72"/>
      <c r="B798" s="73"/>
    </row>
    <row r="799" spans="1:2" x14ac:dyDescent="0.25">
      <c r="A799" s="72"/>
      <c r="B799" s="73"/>
    </row>
    <row r="800" spans="1:2" x14ac:dyDescent="0.25">
      <c r="A800" s="72"/>
      <c r="B800" s="73"/>
    </row>
    <row r="801" spans="1:2" x14ac:dyDescent="0.25">
      <c r="A801" s="72"/>
      <c r="B801" s="73"/>
    </row>
    <row r="802" spans="1:2" x14ac:dyDescent="0.25">
      <c r="A802" s="72"/>
      <c r="B802" s="73"/>
    </row>
    <row r="803" spans="1:2" x14ac:dyDescent="0.25">
      <c r="A803" s="72"/>
      <c r="B803" s="73"/>
    </row>
    <row r="804" spans="1:2" x14ac:dyDescent="0.25">
      <c r="A804" s="72"/>
      <c r="B804" s="73"/>
    </row>
    <row r="805" spans="1:2" x14ac:dyDescent="0.25">
      <c r="A805" s="72"/>
      <c r="B805" s="73"/>
    </row>
    <row r="806" spans="1:2" x14ac:dyDescent="0.25">
      <c r="A806" s="72"/>
      <c r="B806" s="73"/>
    </row>
    <row r="807" spans="1:2" x14ac:dyDescent="0.25">
      <c r="A807" s="72"/>
      <c r="B807" s="73"/>
    </row>
    <row r="808" spans="1:2" x14ac:dyDescent="0.25">
      <c r="A808" s="72"/>
      <c r="B808" s="73"/>
    </row>
    <row r="809" spans="1:2" x14ac:dyDescent="0.25">
      <c r="A809" s="72"/>
      <c r="B809" s="73"/>
    </row>
    <row r="810" spans="1:2" x14ac:dyDescent="0.25">
      <c r="A810" s="74"/>
      <c r="B810" s="75"/>
    </row>
    <row r="811" spans="1:2" x14ac:dyDescent="0.25">
      <c r="A811" s="74"/>
      <c r="B811" s="75"/>
    </row>
    <row r="812" spans="1:2" x14ac:dyDescent="0.25">
      <c r="A812" s="72"/>
      <c r="B812" s="73"/>
    </row>
    <row r="813" spans="1:2" x14ac:dyDescent="0.25">
      <c r="A813" s="74"/>
      <c r="B813" s="75"/>
    </row>
    <row r="814" spans="1:2" x14ac:dyDescent="0.25">
      <c r="A814" s="72"/>
      <c r="B814" s="73"/>
    </row>
    <row r="815" spans="1:2" x14ac:dyDescent="0.25">
      <c r="A815" s="72"/>
      <c r="B815" s="73"/>
    </row>
    <row r="816" spans="1:2" x14ac:dyDescent="0.25">
      <c r="A816" s="74"/>
      <c r="B816" s="75"/>
    </row>
    <row r="817" spans="1:2" x14ac:dyDescent="0.25">
      <c r="A817" s="72"/>
      <c r="B817" s="73"/>
    </row>
    <row r="818" spans="1:2" x14ac:dyDescent="0.25">
      <c r="A818" s="72"/>
      <c r="B818" s="73"/>
    </row>
    <row r="819" spans="1:2" x14ac:dyDescent="0.25">
      <c r="A819" s="74"/>
      <c r="B819" s="75"/>
    </row>
    <row r="820" spans="1:2" x14ac:dyDescent="0.25">
      <c r="A820" s="72"/>
      <c r="B820" s="73"/>
    </row>
    <row r="821" spans="1:2" x14ac:dyDescent="0.25">
      <c r="A821" s="72"/>
      <c r="B821" s="73"/>
    </row>
    <row r="822" spans="1:2" x14ac:dyDescent="0.25">
      <c r="A822" s="72"/>
      <c r="B822" s="73"/>
    </row>
    <row r="823" spans="1:2" x14ac:dyDescent="0.25">
      <c r="A823" s="72"/>
      <c r="B823" s="73"/>
    </row>
    <row r="824" spans="1:2" x14ac:dyDescent="0.25">
      <c r="A824" s="72"/>
      <c r="B824" s="73"/>
    </row>
    <row r="825" spans="1:2" x14ac:dyDescent="0.25">
      <c r="A825" s="72"/>
      <c r="B825" s="73"/>
    </row>
    <row r="826" spans="1:2" x14ac:dyDescent="0.25">
      <c r="A826" s="72"/>
      <c r="B826" s="73"/>
    </row>
    <row r="827" spans="1:2" x14ac:dyDescent="0.25">
      <c r="A827" s="72"/>
      <c r="B827" s="73"/>
    </row>
    <row r="828" spans="1:2" x14ac:dyDescent="0.25">
      <c r="A828" s="72"/>
      <c r="B828" s="73"/>
    </row>
    <row r="829" spans="1:2" x14ac:dyDescent="0.25">
      <c r="A829" s="72"/>
      <c r="B829" s="73"/>
    </row>
    <row r="830" spans="1:2" x14ac:dyDescent="0.25">
      <c r="A830" s="72"/>
      <c r="B830" s="73"/>
    </row>
    <row r="831" spans="1:2" x14ac:dyDescent="0.25">
      <c r="A831" s="72"/>
      <c r="B831" s="73"/>
    </row>
    <row r="832" spans="1:2" x14ac:dyDescent="0.25">
      <c r="A832" s="72"/>
      <c r="B832" s="73"/>
    </row>
    <row r="833" spans="1:2" x14ac:dyDescent="0.25">
      <c r="A833" s="72"/>
      <c r="B833" s="73"/>
    </row>
    <row r="834" spans="1:2" x14ac:dyDescent="0.25">
      <c r="A834" s="72"/>
      <c r="B834" s="73"/>
    </row>
    <row r="835" spans="1:2" x14ac:dyDescent="0.25">
      <c r="A835" s="72"/>
      <c r="B835" s="73"/>
    </row>
    <row r="836" spans="1:2" x14ac:dyDescent="0.25">
      <c r="A836" s="72"/>
      <c r="B836" s="73"/>
    </row>
    <row r="837" spans="1:2" x14ac:dyDescent="0.25">
      <c r="A837" s="74"/>
      <c r="B837" s="75"/>
    </row>
    <row r="838" spans="1:2" x14ac:dyDescent="0.25">
      <c r="A838" s="72"/>
      <c r="B838" s="73"/>
    </row>
    <row r="839" spans="1:2" x14ac:dyDescent="0.25">
      <c r="A839" s="74"/>
      <c r="B839" s="75"/>
    </row>
    <row r="840" spans="1:2" x14ac:dyDescent="0.25">
      <c r="A840" s="74"/>
      <c r="B840" s="75"/>
    </row>
    <row r="841" spans="1:2" x14ac:dyDescent="0.25">
      <c r="A841" s="72"/>
      <c r="B841" s="73"/>
    </row>
    <row r="842" spans="1:2" x14ac:dyDescent="0.25">
      <c r="A842" s="74"/>
      <c r="B842" s="75"/>
    </row>
    <row r="843" spans="1:2" x14ac:dyDescent="0.25">
      <c r="A843" s="72"/>
      <c r="B843" s="73"/>
    </row>
    <row r="844" spans="1:2" x14ac:dyDescent="0.25">
      <c r="A844" s="72"/>
      <c r="B844" s="73"/>
    </row>
    <row r="845" spans="1:2" x14ac:dyDescent="0.25">
      <c r="A845" s="72"/>
      <c r="B845" s="73"/>
    </row>
    <row r="846" spans="1:2" x14ac:dyDescent="0.25">
      <c r="A846" s="74"/>
      <c r="B846" s="75"/>
    </row>
    <row r="847" spans="1:2" x14ac:dyDescent="0.25">
      <c r="A847" s="72"/>
      <c r="B847" s="73"/>
    </row>
    <row r="848" spans="1:2" x14ac:dyDescent="0.25">
      <c r="A848" s="72"/>
      <c r="B848" s="73"/>
    </row>
    <row r="849" spans="1:2" x14ac:dyDescent="0.25">
      <c r="A849" s="72"/>
      <c r="B849" s="73"/>
    </row>
    <row r="850" spans="1:2" x14ac:dyDescent="0.25">
      <c r="A850" s="72"/>
      <c r="B850" s="73"/>
    </row>
    <row r="851" spans="1:2" x14ac:dyDescent="0.25">
      <c r="A851" s="72"/>
      <c r="B851" s="73"/>
    </row>
    <row r="852" spans="1:2" x14ac:dyDescent="0.25">
      <c r="A852" s="74"/>
      <c r="B852" s="75"/>
    </row>
    <row r="853" spans="1:2" x14ac:dyDescent="0.25">
      <c r="A853" s="74"/>
      <c r="B853" s="75"/>
    </row>
    <row r="854" spans="1:2" x14ac:dyDescent="0.25">
      <c r="A854" s="72"/>
      <c r="B854" s="73"/>
    </row>
    <row r="855" spans="1:2" x14ac:dyDescent="0.25">
      <c r="A855" s="72"/>
      <c r="B855" s="73"/>
    </row>
    <row r="856" spans="1:2" x14ac:dyDescent="0.25">
      <c r="A856" s="72"/>
      <c r="B856" s="73"/>
    </row>
    <row r="857" spans="1:2" x14ac:dyDescent="0.25">
      <c r="A857" s="72"/>
      <c r="B857" s="73"/>
    </row>
    <row r="858" spans="1:2" x14ac:dyDescent="0.25">
      <c r="A858" s="72"/>
      <c r="B858" s="73"/>
    </row>
    <row r="859" spans="1:2" x14ac:dyDescent="0.25">
      <c r="A859" s="74"/>
      <c r="B859" s="75"/>
    </row>
    <row r="860" spans="1:2" x14ac:dyDescent="0.25">
      <c r="A860" s="72"/>
      <c r="B860" s="73"/>
    </row>
    <row r="861" spans="1:2" x14ac:dyDescent="0.25">
      <c r="A861" s="72"/>
      <c r="B861" s="73"/>
    </row>
    <row r="862" spans="1:2" x14ac:dyDescent="0.25">
      <c r="A862" s="74"/>
      <c r="B862" s="75"/>
    </row>
    <row r="863" spans="1:2" x14ac:dyDescent="0.25">
      <c r="A863" s="74"/>
      <c r="B863" s="75"/>
    </row>
    <row r="864" spans="1:2" x14ac:dyDescent="0.25">
      <c r="A864" s="72"/>
      <c r="B864" s="73"/>
    </row>
    <row r="865" spans="1:2" x14ac:dyDescent="0.25">
      <c r="A865" s="72"/>
      <c r="B865" s="73"/>
    </row>
    <row r="866" spans="1:2" x14ac:dyDescent="0.25">
      <c r="A866" s="72"/>
      <c r="B866" s="73"/>
    </row>
    <row r="867" spans="1:2" x14ac:dyDescent="0.25">
      <c r="A867" s="74"/>
      <c r="B867" s="75"/>
    </row>
    <row r="868" spans="1:2" x14ac:dyDescent="0.25">
      <c r="A868" s="72"/>
      <c r="B868" s="73"/>
    </row>
    <row r="869" spans="1:2" x14ac:dyDescent="0.25">
      <c r="A869" s="72"/>
      <c r="B869" s="73"/>
    </row>
    <row r="870" spans="1:2" x14ac:dyDescent="0.25">
      <c r="A870" s="72"/>
      <c r="B870" s="73"/>
    </row>
    <row r="871" spans="1:2" x14ac:dyDescent="0.25">
      <c r="A871" s="72"/>
      <c r="B871" s="73"/>
    </row>
    <row r="872" spans="1:2" x14ac:dyDescent="0.25">
      <c r="A872" s="72"/>
      <c r="B872" s="73"/>
    </row>
    <row r="873" spans="1:2" x14ac:dyDescent="0.25">
      <c r="A873" s="72"/>
      <c r="B873" s="73"/>
    </row>
    <row r="874" spans="1:2" x14ac:dyDescent="0.25">
      <c r="A874" s="72"/>
      <c r="B874" s="73"/>
    </row>
    <row r="875" spans="1:2" x14ac:dyDescent="0.25">
      <c r="A875" s="72"/>
      <c r="B875" s="73"/>
    </row>
    <row r="876" spans="1:2" x14ac:dyDescent="0.25">
      <c r="A876" s="72"/>
      <c r="B876" s="73"/>
    </row>
    <row r="877" spans="1:2" x14ac:dyDescent="0.25">
      <c r="A877" s="72"/>
      <c r="B877" s="73"/>
    </row>
    <row r="878" spans="1:2" x14ac:dyDescent="0.25">
      <c r="A878" s="72"/>
      <c r="B878" s="73"/>
    </row>
    <row r="879" spans="1:2" x14ac:dyDescent="0.25">
      <c r="A879" s="72"/>
      <c r="B879" s="73"/>
    </row>
    <row r="880" spans="1:2" x14ac:dyDescent="0.25">
      <c r="A880" s="72"/>
      <c r="B880" s="73"/>
    </row>
    <row r="881" spans="1:2" x14ac:dyDescent="0.25">
      <c r="A881" s="72"/>
      <c r="B881" s="73"/>
    </row>
    <row r="882" spans="1:2" x14ac:dyDescent="0.25">
      <c r="A882" s="72"/>
      <c r="B882" s="73"/>
    </row>
    <row r="883" spans="1:2" x14ac:dyDescent="0.25">
      <c r="A883" s="72"/>
      <c r="B883" s="73"/>
    </row>
    <row r="884" spans="1:2" x14ac:dyDescent="0.25">
      <c r="A884" s="72"/>
      <c r="B884" s="73"/>
    </row>
    <row r="885" spans="1:2" x14ac:dyDescent="0.25">
      <c r="A885" s="72"/>
      <c r="B885" s="73"/>
    </row>
    <row r="886" spans="1:2" x14ac:dyDescent="0.25">
      <c r="A886" s="72"/>
      <c r="B886" s="73"/>
    </row>
    <row r="887" spans="1:2" x14ac:dyDescent="0.25">
      <c r="A887" s="72"/>
      <c r="B887" s="73"/>
    </row>
    <row r="888" spans="1:2" x14ac:dyDescent="0.25">
      <c r="A888" s="72"/>
      <c r="B888" s="73"/>
    </row>
    <row r="889" spans="1:2" x14ac:dyDescent="0.25">
      <c r="A889" s="72"/>
      <c r="B889" s="73"/>
    </row>
    <row r="890" spans="1:2" x14ac:dyDescent="0.25">
      <c r="A890" s="72"/>
      <c r="B890" s="73"/>
    </row>
    <row r="891" spans="1:2" x14ac:dyDescent="0.25">
      <c r="A891" s="72"/>
      <c r="B891" s="73"/>
    </row>
    <row r="892" spans="1:2" x14ac:dyDescent="0.25">
      <c r="A892" s="72"/>
      <c r="B892" s="73"/>
    </row>
    <row r="893" spans="1:2" x14ac:dyDescent="0.25">
      <c r="A893" s="72"/>
      <c r="B893" s="73"/>
    </row>
    <row r="894" spans="1:2" x14ac:dyDescent="0.25">
      <c r="A894" s="72"/>
      <c r="B894" s="73"/>
    </row>
    <row r="895" spans="1:2" x14ac:dyDescent="0.25">
      <c r="A895" s="72"/>
      <c r="B895" s="73"/>
    </row>
    <row r="896" spans="1:2" x14ac:dyDescent="0.25">
      <c r="A896" s="72"/>
      <c r="B896" s="73"/>
    </row>
    <row r="897" spans="1:2" x14ac:dyDescent="0.25">
      <c r="A897" s="72"/>
      <c r="B897" s="73"/>
    </row>
    <row r="898" spans="1:2" x14ac:dyDescent="0.25">
      <c r="A898" s="74"/>
      <c r="B898" s="75"/>
    </row>
    <row r="899" spans="1:2" x14ac:dyDescent="0.25">
      <c r="A899" s="72"/>
      <c r="B899" s="73"/>
    </row>
    <row r="900" spans="1:2" x14ac:dyDescent="0.25">
      <c r="A900" s="72"/>
      <c r="B900" s="73"/>
    </row>
    <row r="901" spans="1:2" x14ac:dyDescent="0.25">
      <c r="A901" s="72"/>
      <c r="B901" s="73"/>
    </row>
    <row r="902" spans="1:2" x14ac:dyDescent="0.25">
      <c r="A902" s="72"/>
      <c r="B902" s="73"/>
    </row>
    <row r="903" spans="1:2" x14ac:dyDescent="0.25">
      <c r="A903" s="72"/>
      <c r="B903" s="73"/>
    </row>
    <row r="904" spans="1:2" x14ac:dyDescent="0.25">
      <c r="A904" s="74"/>
      <c r="B904" s="75"/>
    </row>
    <row r="905" spans="1:2" x14ac:dyDescent="0.25">
      <c r="A905" s="72"/>
      <c r="B905" s="73"/>
    </row>
    <row r="906" spans="1:2" x14ac:dyDescent="0.25">
      <c r="A906" s="72"/>
      <c r="B906" s="73"/>
    </row>
    <row r="907" spans="1:2" x14ac:dyDescent="0.25">
      <c r="A907" s="74"/>
      <c r="B907" s="75"/>
    </row>
    <row r="908" spans="1:2" x14ac:dyDescent="0.25">
      <c r="A908" s="72"/>
      <c r="B908" s="73"/>
    </row>
    <row r="909" spans="1:2" x14ac:dyDescent="0.25">
      <c r="A909" s="74"/>
      <c r="B909" s="75"/>
    </row>
    <row r="910" spans="1:2" x14ac:dyDescent="0.25">
      <c r="A910" s="72"/>
      <c r="B910" s="73"/>
    </row>
    <row r="911" spans="1:2" x14ac:dyDescent="0.25">
      <c r="A911" s="72"/>
      <c r="B911" s="73"/>
    </row>
    <row r="912" spans="1:2" x14ac:dyDescent="0.25">
      <c r="A912" s="72"/>
      <c r="B912" s="73"/>
    </row>
    <row r="913" spans="1:2" x14ac:dyDescent="0.25">
      <c r="A913" s="72"/>
      <c r="B913" s="73"/>
    </row>
    <row r="914" spans="1:2" x14ac:dyDescent="0.25">
      <c r="A914" s="72"/>
      <c r="B914" s="73"/>
    </row>
    <row r="915" spans="1:2" x14ac:dyDescent="0.25">
      <c r="A915" s="72"/>
      <c r="B915" s="73"/>
    </row>
    <row r="916" spans="1:2" x14ac:dyDescent="0.25">
      <c r="A916" s="72"/>
      <c r="B916" s="73"/>
    </row>
    <row r="917" spans="1:2" x14ac:dyDescent="0.25">
      <c r="A917" s="74"/>
      <c r="B917" s="75"/>
    </row>
    <row r="918" spans="1:2" x14ac:dyDescent="0.25">
      <c r="A918" s="72"/>
      <c r="B918" s="73"/>
    </row>
    <row r="919" spans="1:2" x14ac:dyDescent="0.25">
      <c r="A919" s="72"/>
      <c r="B919" s="73"/>
    </row>
    <row r="920" spans="1:2" x14ac:dyDescent="0.25">
      <c r="A920" s="72"/>
      <c r="B920" s="73"/>
    </row>
    <row r="921" spans="1:2" x14ac:dyDescent="0.25">
      <c r="A921" s="72"/>
      <c r="B921" s="73"/>
    </row>
    <row r="922" spans="1:2" x14ac:dyDescent="0.25">
      <c r="A922" s="72"/>
      <c r="B922" s="73"/>
    </row>
    <row r="923" spans="1:2" x14ac:dyDescent="0.25">
      <c r="A923" s="72"/>
      <c r="B923" s="73"/>
    </row>
    <row r="924" spans="1:2" x14ac:dyDescent="0.25">
      <c r="A924" s="72"/>
      <c r="B924" s="73"/>
    </row>
  </sheetData>
  <sheetProtection algorithmName="SHA-512" hashValue="WQIxaSZq5HqNRONz1QA6t6IyWK2DP3p7ZVkYCKRDj98IzMVA9+HgbEWTVJpUTizX6+2x5R2mAkZm6secIbS1PA==" saltValue="ebPBmHvgHswPVK/+fz5GRg==" spinCount="100000" sheet="1" objects="1" scenarios="1"/>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N127"/>
  <sheetViews>
    <sheetView showGridLines="0" view="pageBreakPreview" zoomScaleNormal="100" zoomScaleSheetLayoutView="100" workbookViewId="0">
      <pane ySplit="4" topLeftCell="A5" activePane="bottomLeft" state="frozen"/>
      <selection activeCell="C78" sqref="C78"/>
      <selection pane="bottomLeft" activeCell="D7" sqref="D7"/>
    </sheetView>
  </sheetViews>
  <sheetFormatPr defaultColWidth="31.5703125" defaultRowHeight="12.75" x14ac:dyDescent="0.25"/>
  <cols>
    <col min="1" max="1" width="5" style="2" customWidth="1"/>
    <col min="2" max="2" width="20.42578125" style="2" customWidth="1"/>
    <col min="3" max="3" width="59.42578125" style="2" customWidth="1"/>
    <col min="4" max="4" width="12.42578125" style="2" customWidth="1"/>
    <col min="5" max="12" width="12.42578125" style="3" customWidth="1"/>
    <col min="13" max="13" width="45.140625" style="2" customWidth="1"/>
    <col min="14" max="14" width="39" style="2" customWidth="1"/>
    <col min="15" max="16384" width="31.5703125" style="2"/>
  </cols>
  <sheetData>
    <row r="1" spans="1:12" ht="15.75" x14ac:dyDescent="0.25">
      <c r="A1" s="346" t="str">
        <f>'Α0. Στοιχεία φορέα'!$C$2</f>
        <v/>
      </c>
    </row>
    <row r="2" spans="1:12" x14ac:dyDescent="0.25">
      <c r="A2" s="349" t="s">
        <v>318</v>
      </c>
      <c r="B2" s="350"/>
      <c r="C2" s="350"/>
      <c r="D2" s="350"/>
      <c r="E2" s="350"/>
      <c r="F2" s="350"/>
      <c r="G2" s="350"/>
      <c r="H2" s="350"/>
      <c r="I2" s="350"/>
      <c r="J2" s="350"/>
      <c r="K2" s="350"/>
      <c r="L2" s="351"/>
    </row>
    <row r="3" spans="1:12" s="4" customFormat="1" x14ac:dyDescent="0.25">
      <c r="A3" s="142"/>
      <c r="B3" s="142"/>
      <c r="C3" s="142"/>
      <c r="D3" s="139">
        <v>2024</v>
      </c>
      <c r="E3" s="140">
        <v>2025</v>
      </c>
      <c r="F3" s="140">
        <v>2025</v>
      </c>
      <c r="G3" s="140">
        <v>2025</v>
      </c>
      <c r="H3" s="141">
        <v>2025</v>
      </c>
      <c r="I3" s="140">
        <v>2026</v>
      </c>
      <c r="J3" s="140">
        <v>2027</v>
      </c>
      <c r="K3" s="140">
        <v>2028</v>
      </c>
      <c r="L3" s="140">
        <v>2029</v>
      </c>
    </row>
    <row r="4" spans="1:12" s="4" customFormat="1" ht="33.75" x14ac:dyDescent="0.25">
      <c r="A4" s="143" t="s">
        <v>28</v>
      </c>
      <c r="B4" s="143" t="s">
        <v>137</v>
      </c>
      <c r="C4" s="143" t="s">
        <v>70</v>
      </c>
      <c r="D4" s="82" t="s">
        <v>29</v>
      </c>
      <c r="E4" s="130" t="s">
        <v>94</v>
      </c>
      <c r="F4" s="130" t="s">
        <v>95</v>
      </c>
      <c r="G4" s="130" t="s">
        <v>96</v>
      </c>
      <c r="H4" s="131" t="s">
        <v>97</v>
      </c>
      <c r="I4" s="83" t="s">
        <v>30</v>
      </c>
      <c r="J4" s="83" t="s">
        <v>30</v>
      </c>
      <c r="K4" s="83" t="s">
        <v>30</v>
      </c>
      <c r="L4" s="83" t="s">
        <v>30</v>
      </c>
    </row>
    <row r="5" spans="1:12" s="4" customFormat="1" x14ac:dyDescent="0.25">
      <c r="A5" s="182" t="s">
        <v>39</v>
      </c>
      <c r="B5" s="183" t="s">
        <v>40</v>
      </c>
      <c r="C5" s="184"/>
      <c r="D5" s="185">
        <f>'Α2.1.Τακτικός ΠΥ'!D5+'Α2.2. ΠΔΕ, ΤΑΑ &amp; λοιπά εργαλεία'!D5</f>
        <v>0</v>
      </c>
      <c r="E5" s="135">
        <f>'Α2.1.Τακτικός ΠΥ'!E5+'Α2.2. ΠΔΕ, ΤΑΑ &amp; λοιπά εργαλεία'!E5</f>
        <v>0</v>
      </c>
      <c r="F5" s="135">
        <f>'Α2.1.Τακτικός ΠΥ'!F5+'Α2.2. ΠΔΕ, ΤΑΑ &amp; λοιπά εργαλεία'!F5</f>
        <v>0</v>
      </c>
      <c r="G5" s="135">
        <f>'Α2.1.Τακτικός ΠΥ'!G5+'Α2.2. ΠΔΕ, ΤΑΑ &amp; λοιπά εργαλεία'!G5</f>
        <v>0</v>
      </c>
      <c r="H5" s="135">
        <f>'Α2.1.Τακτικός ΠΥ'!H5+'Α2.2. ΠΔΕ, ΤΑΑ &amp; λοιπά εργαλεία'!H5</f>
        <v>0</v>
      </c>
      <c r="I5" s="135">
        <f>'Α2.1.Τακτικός ΠΥ'!I5+'Α2.2. ΠΔΕ, ΤΑΑ &amp; λοιπά εργαλεία'!I5</f>
        <v>0</v>
      </c>
      <c r="J5" s="135">
        <f>'Α2.1.Τακτικός ΠΥ'!J5+'Α2.2. ΠΔΕ, ΤΑΑ &amp; λοιπά εργαλεία'!J5</f>
        <v>0</v>
      </c>
      <c r="K5" s="135">
        <f>'Α2.1.Τακτικός ΠΥ'!K5+'Α2.2. ΠΔΕ, ΤΑΑ &amp; λοιπά εργαλεία'!K5</f>
        <v>0</v>
      </c>
      <c r="L5" s="135">
        <f>'Α2.1.Τακτικός ΠΥ'!L5+'Α2.2. ΠΔΕ, ΤΑΑ &amp; λοιπά εργαλεία'!L5</f>
        <v>0</v>
      </c>
    </row>
    <row r="6" spans="1:12" s="4" customFormat="1" x14ac:dyDescent="0.25">
      <c r="A6" s="170">
        <v>1</v>
      </c>
      <c r="B6" s="171" t="s">
        <v>0</v>
      </c>
      <c r="C6" s="172" t="s">
        <v>71</v>
      </c>
      <c r="D6" s="173">
        <f>'Α2.1.Τακτικός ΠΥ'!D6+'Α2.2. ΠΔΕ, ΤΑΑ &amp; λοιπά εργαλεία'!D6</f>
        <v>0</v>
      </c>
      <c r="E6" s="173">
        <f>'Α2.1.Τακτικός ΠΥ'!E6+'Α2.2. ΠΔΕ, ΤΑΑ &amp; λοιπά εργαλεία'!E6</f>
        <v>0</v>
      </c>
      <c r="F6" s="173">
        <f>'Α2.1.Τακτικός ΠΥ'!F6+'Α2.2. ΠΔΕ, ΤΑΑ &amp; λοιπά εργαλεία'!F6</f>
        <v>0</v>
      </c>
      <c r="G6" s="173">
        <f>'Α2.1.Τακτικός ΠΥ'!G6+'Α2.2. ΠΔΕ, ΤΑΑ &amp; λοιπά εργαλεία'!G6</f>
        <v>0</v>
      </c>
      <c r="H6" s="173">
        <f>'Α2.1.Τακτικός ΠΥ'!H6+'Α2.2. ΠΔΕ, ΤΑΑ &amp; λοιπά εργαλεία'!H6</f>
        <v>0</v>
      </c>
      <c r="I6" s="173">
        <f>'Α2.1.Τακτικός ΠΥ'!I6+'Α2.2. ΠΔΕ, ΤΑΑ &amp; λοιπά εργαλεία'!I6</f>
        <v>0</v>
      </c>
      <c r="J6" s="173">
        <f>'Α2.1.Τακτικός ΠΥ'!J6+'Α2.2. ΠΔΕ, ΤΑΑ &amp; λοιπά εργαλεία'!J6</f>
        <v>0</v>
      </c>
      <c r="K6" s="173">
        <f>'Α2.1.Τακτικός ΠΥ'!K6+'Α2.2. ΠΔΕ, ΤΑΑ &amp; λοιπά εργαλεία'!K6</f>
        <v>0</v>
      </c>
      <c r="L6" s="173">
        <f>'Α2.1.Τακτικός ΠΥ'!L6+'Α2.2. ΠΔΕ, ΤΑΑ &amp; λοιπά εργαλεία'!L6</f>
        <v>0</v>
      </c>
    </row>
    <row r="7" spans="1:12" s="4" customFormat="1" x14ac:dyDescent="0.25">
      <c r="A7" s="174">
        <v>2</v>
      </c>
      <c r="B7" s="174">
        <v>73</v>
      </c>
      <c r="C7" s="175" t="s">
        <v>72</v>
      </c>
      <c r="D7" s="173">
        <f>'Α2.1.Τακτικός ΠΥ'!D7+'Α2.2. ΠΔΕ, ΤΑΑ &amp; λοιπά εργαλεία'!D7</f>
        <v>0</v>
      </c>
      <c r="E7" s="173">
        <f>'Α2.1.Τακτικός ΠΥ'!E7+'Α2.2. ΠΔΕ, ΤΑΑ &amp; λοιπά εργαλεία'!E7</f>
        <v>0</v>
      </c>
      <c r="F7" s="173">
        <f>'Α2.1.Τακτικός ΠΥ'!F7+'Α2.2. ΠΔΕ, ΤΑΑ &amp; λοιπά εργαλεία'!F7</f>
        <v>0</v>
      </c>
      <c r="G7" s="173">
        <f>'Α2.1.Τακτικός ΠΥ'!G7+'Α2.2. ΠΔΕ, ΤΑΑ &amp; λοιπά εργαλεία'!G7</f>
        <v>0</v>
      </c>
      <c r="H7" s="173">
        <f>'Α2.1.Τακτικός ΠΥ'!H7+'Α2.2. ΠΔΕ, ΤΑΑ &amp; λοιπά εργαλεία'!H7</f>
        <v>0</v>
      </c>
      <c r="I7" s="173">
        <f>'Α2.1.Τακτικός ΠΥ'!I7+'Α2.2. ΠΔΕ, ΤΑΑ &amp; λοιπά εργαλεία'!I7</f>
        <v>0</v>
      </c>
      <c r="J7" s="173">
        <f>'Α2.1.Τακτικός ΠΥ'!J7+'Α2.2. ΠΔΕ, ΤΑΑ &amp; λοιπά εργαλεία'!J7</f>
        <v>0</v>
      </c>
      <c r="K7" s="173">
        <f>'Α2.1.Τακτικός ΠΥ'!K7+'Α2.2. ΠΔΕ, ΤΑΑ &amp; λοιπά εργαλεία'!K7</f>
        <v>0</v>
      </c>
      <c r="L7" s="173">
        <f>'Α2.1.Τακτικός ΠΥ'!L7+'Α2.2. ΠΔΕ, ΤΑΑ &amp; λοιπά εργαλεία'!L7</f>
        <v>0</v>
      </c>
    </row>
    <row r="8" spans="1:12" s="4" customFormat="1" x14ac:dyDescent="0.25">
      <c r="A8" s="174">
        <v>3</v>
      </c>
      <c r="B8" s="174">
        <v>74</v>
      </c>
      <c r="C8" s="176" t="s">
        <v>304</v>
      </c>
      <c r="D8" s="173">
        <f>'Α2.1.Τακτικός ΠΥ'!D8+'Α2.2. ΠΔΕ, ΤΑΑ &amp; λοιπά εργαλεία'!D8</f>
        <v>0</v>
      </c>
      <c r="E8" s="173">
        <f>'Α2.1.Τακτικός ΠΥ'!E8+'Α2.2. ΠΔΕ, ΤΑΑ &amp; λοιπά εργαλεία'!E8</f>
        <v>0</v>
      </c>
      <c r="F8" s="173">
        <f>'Α2.1.Τακτικός ΠΥ'!F8+'Α2.2. ΠΔΕ, ΤΑΑ &amp; λοιπά εργαλεία'!F8</f>
        <v>0</v>
      </c>
      <c r="G8" s="173">
        <f>'Α2.1.Τακτικός ΠΥ'!G8+'Α2.2. ΠΔΕ, ΤΑΑ &amp; λοιπά εργαλεία'!G8</f>
        <v>0</v>
      </c>
      <c r="H8" s="173">
        <f>'Α2.1.Τακτικός ΠΥ'!H8+'Α2.2. ΠΔΕ, ΤΑΑ &amp; λοιπά εργαλεία'!H8</f>
        <v>0</v>
      </c>
      <c r="I8" s="173">
        <f>'Α2.1.Τακτικός ΠΥ'!I8+'Α2.2. ΠΔΕ, ΤΑΑ &amp; λοιπά εργαλεία'!I8</f>
        <v>0</v>
      </c>
      <c r="J8" s="173">
        <f>'Α2.1.Τακτικός ΠΥ'!J8+'Α2.2. ΠΔΕ, ΤΑΑ &amp; λοιπά εργαλεία'!J8</f>
        <v>0</v>
      </c>
      <c r="K8" s="173">
        <f>'Α2.1.Τακτικός ΠΥ'!K8+'Α2.2. ΠΔΕ, ΤΑΑ &amp; λοιπά εργαλεία'!K8</f>
        <v>0</v>
      </c>
      <c r="L8" s="173">
        <f>'Α2.1.Τακτικός ΠΥ'!L8+'Α2.2. ΠΔΕ, ΤΑΑ &amp; λοιπά εργαλεία'!L8</f>
        <v>0</v>
      </c>
    </row>
    <row r="9" spans="1:12" s="4" customFormat="1" x14ac:dyDescent="0.25">
      <c r="A9" s="174"/>
      <c r="B9" s="170" t="s">
        <v>158</v>
      </c>
      <c r="C9" s="177" t="s">
        <v>163</v>
      </c>
      <c r="D9" s="178">
        <f>'Α2.1.Τακτικός ΠΥ'!D9+'Α2.2. ΠΔΕ, ΤΑΑ &amp; λοιπά εργαλεία'!D9</f>
        <v>0</v>
      </c>
      <c r="E9" s="178">
        <f>'Α2.1.Τακτικός ΠΥ'!E9+'Α2.2. ΠΔΕ, ΤΑΑ &amp; λοιπά εργαλεία'!E9</f>
        <v>0</v>
      </c>
      <c r="F9" s="178">
        <f>'Α2.1.Τακτικός ΠΥ'!F9+'Α2.2. ΠΔΕ, ΤΑΑ &amp; λοιπά εργαλεία'!F9</f>
        <v>0</v>
      </c>
      <c r="G9" s="178">
        <f>'Α2.1.Τακτικός ΠΥ'!G9+'Α2.2. ΠΔΕ, ΤΑΑ &amp; λοιπά εργαλεία'!G9</f>
        <v>0</v>
      </c>
      <c r="H9" s="178">
        <f>'Α2.1.Τακτικός ΠΥ'!H9+'Α2.2. ΠΔΕ, ΤΑΑ &amp; λοιπά εργαλεία'!H9</f>
        <v>0</v>
      </c>
      <c r="I9" s="178">
        <f>'Α2.1.Τακτικός ΠΥ'!I9+'Α2.2. ΠΔΕ, ΤΑΑ &amp; λοιπά εργαλεία'!I9</f>
        <v>0</v>
      </c>
      <c r="J9" s="178">
        <f>'Α2.1.Τακτικός ΠΥ'!J9+'Α2.2. ΠΔΕ, ΤΑΑ &amp; λοιπά εργαλεία'!J9</f>
        <v>0</v>
      </c>
      <c r="K9" s="178">
        <f>'Α2.1.Τακτικός ΠΥ'!K9+'Α2.2. ΠΔΕ, ΤΑΑ &amp; λοιπά εργαλεία'!K9</f>
        <v>0</v>
      </c>
      <c r="L9" s="178">
        <f>'Α2.1.Τακτικός ΠΥ'!L9+'Α2.2. ΠΔΕ, ΤΑΑ &amp; λοιπά εργαλεία'!L9</f>
        <v>0</v>
      </c>
    </row>
    <row r="10" spans="1:12" s="4" customFormat="1" x14ac:dyDescent="0.25">
      <c r="A10" s="174"/>
      <c r="B10" s="170" t="s">
        <v>159</v>
      </c>
      <c r="C10" s="177" t="s">
        <v>164</v>
      </c>
      <c r="D10" s="178">
        <f>'Α2.1.Τακτικός ΠΥ'!D10+'Α2.2. ΠΔΕ, ΤΑΑ &amp; λοιπά εργαλεία'!D10</f>
        <v>0</v>
      </c>
      <c r="E10" s="178">
        <f>'Α2.1.Τακτικός ΠΥ'!E10+'Α2.2. ΠΔΕ, ΤΑΑ &amp; λοιπά εργαλεία'!E10</f>
        <v>0</v>
      </c>
      <c r="F10" s="178">
        <f>'Α2.1.Τακτικός ΠΥ'!F10+'Α2.2. ΠΔΕ, ΤΑΑ &amp; λοιπά εργαλεία'!F10</f>
        <v>0</v>
      </c>
      <c r="G10" s="178">
        <f>'Α2.1.Τακτικός ΠΥ'!G10+'Α2.2. ΠΔΕ, ΤΑΑ &amp; λοιπά εργαλεία'!G10</f>
        <v>0</v>
      </c>
      <c r="H10" s="178">
        <f>'Α2.1.Τακτικός ΠΥ'!H10+'Α2.2. ΠΔΕ, ΤΑΑ &amp; λοιπά εργαλεία'!H10</f>
        <v>0</v>
      </c>
      <c r="I10" s="178">
        <f>'Α2.1.Τακτικός ΠΥ'!I10+'Α2.2. ΠΔΕ, ΤΑΑ &amp; λοιπά εργαλεία'!I10</f>
        <v>0</v>
      </c>
      <c r="J10" s="178">
        <f>'Α2.1.Τακτικός ΠΥ'!J10+'Α2.2. ΠΔΕ, ΤΑΑ &amp; λοιπά εργαλεία'!J10</f>
        <v>0</v>
      </c>
      <c r="K10" s="178">
        <f>'Α2.1.Τακτικός ΠΥ'!K10+'Α2.2. ΠΔΕ, ΤΑΑ &amp; λοιπά εργαλεία'!K10</f>
        <v>0</v>
      </c>
      <c r="L10" s="178">
        <f>'Α2.1.Τακτικός ΠΥ'!L10+'Α2.2. ΠΔΕ, ΤΑΑ &amp; λοιπά εργαλεία'!L10</f>
        <v>0</v>
      </c>
    </row>
    <row r="11" spans="1:12" s="4" customFormat="1" x14ac:dyDescent="0.25">
      <c r="A11" s="174"/>
      <c r="B11" s="170" t="s">
        <v>160</v>
      </c>
      <c r="C11" s="177" t="s">
        <v>165</v>
      </c>
      <c r="D11" s="178">
        <f>'Α2.1.Τακτικός ΠΥ'!D11+'Α2.2. ΠΔΕ, ΤΑΑ &amp; λοιπά εργαλεία'!D11</f>
        <v>0</v>
      </c>
      <c r="E11" s="178">
        <f>'Α2.1.Τακτικός ΠΥ'!E11+'Α2.2. ΠΔΕ, ΤΑΑ &amp; λοιπά εργαλεία'!E11</f>
        <v>0</v>
      </c>
      <c r="F11" s="178">
        <f>'Α2.1.Τακτικός ΠΥ'!F11+'Α2.2. ΠΔΕ, ΤΑΑ &amp; λοιπά εργαλεία'!F11</f>
        <v>0</v>
      </c>
      <c r="G11" s="178">
        <f>'Α2.1.Τακτικός ΠΥ'!G11+'Α2.2. ΠΔΕ, ΤΑΑ &amp; λοιπά εργαλεία'!G11</f>
        <v>0</v>
      </c>
      <c r="H11" s="178">
        <f>'Α2.1.Τακτικός ΠΥ'!H11+'Α2.2. ΠΔΕ, ΤΑΑ &amp; λοιπά εργαλεία'!H11</f>
        <v>0</v>
      </c>
      <c r="I11" s="178">
        <f>'Α2.1.Τακτικός ΠΥ'!I11+'Α2.2. ΠΔΕ, ΤΑΑ &amp; λοιπά εργαλεία'!I11</f>
        <v>0</v>
      </c>
      <c r="J11" s="178">
        <f>'Α2.1.Τακτικός ΠΥ'!J11+'Α2.2. ΠΔΕ, ΤΑΑ &amp; λοιπά εργαλεία'!J11</f>
        <v>0</v>
      </c>
      <c r="K11" s="178">
        <f>'Α2.1.Τακτικός ΠΥ'!K11+'Α2.2. ΠΔΕ, ΤΑΑ &amp; λοιπά εργαλεία'!K11</f>
        <v>0</v>
      </c>
      <c r="L11" s="178">
        <f>'Α2.1.Τακτικός ΠΥ'!L11+'Α2.2. ΠΔΕ, ΤΑΑ &amp; λοιπά εργαλεία'!L11</f>
        <v>0</v>
      </c>
    </row>
    <row r="12" spans="1:12" s="4" customFormat="1" x14ac:dyDescent="0.25">
      <c r="A12" s="174"/>
      <c r="B12" s="170" t="s">
        <v>161</v>
      </c>
      <c r="C12" s="177" t="s">
        <v>166</v>
      </c>
      <c r="D12" s="178">
        <f>'Α2.1.Τακτικός ΠΥ'!D12+'Α2.2. ΠΔΕ, ΤΑΑ &amp; λοιπά εργαλεία'!D12</f>
        <v>0</v>
      </c>
      <c r="E12" s="178">
        <f>'Α2.1.Τακτικός ΠΥ'!E12+'Α2.2. ΠΔΕ, ΤΑΑ &amp; λοιπά εργαλεία'!E12</f>
        <v>0</v>
      </c>
      <c r="F12" s="178">
        <f>'Α2.1.Τακτικός ΠΥ'!F12+'Α2.2. ΠΔΕ, ΤΑΑ &amp; λοιπά εργαλεία'!F12</f>
        <v>0</v>
      </c>
      <c r="G12" s="178">
        <f>'Α2.1.Τακτικός ΠΥ'!G12+'Α2.2. ΠΔΕ, ΤΑΑ &amp; λοιπά εργαλεία'!G12</f>
        <v>0</v>
      </c>
      <c r="H12" s="178">
        <f>'Α2.1.Τακτικός ΠΥ'!H12+'Α2.2. ΠΔΕ, ΤΑΑ &amp; λοιπά εργαλεία'!H12</f>
        <v>0</v>
      </c>
      <c r="I12" s="178">
        <f>'Α2.1.Τακτικός ΠΥ'!I12+'Α2.2. ΠΔΕ, ΤΑΑ &amp; λοιπά εργαλεία'!I12</f>
        <v>0</v>
      </c>
      <c r="J12" s="178">
        <f>'Α2.1.Τακτικός ΠΥ'!J12+'Α2.2. ΠΔΕ, ΤΑΑ &amp; λοιπά εργαλεία'!J12</f>
        <v>0</v>
      </c>
      <c r="K12" s="178">
        <f>'Α2.1.Τακτικός ΠΥ'!K12+'Α2.2. ΠΔΕ, ΤΑΑ &amp; λοιπά εργαλεία'!K12</f>
        <v>0</v>
      </c>
      <c r="L12" s="178">
        <f>'Α2.1.Τακτικός ΠΥ'!L12+'Α2.2. ΠΔΕ, ΤΑΑ &amp; λοιπά εργαλεία'!L12</f>
        <v>0</v>
      </c>
    </row>
    <row r="13" spans="1:12" s="4" customFormat="1" x14ac:dyDescent="0.25">
      <c r="A13" s="174"/>
      <c r="B13" s="170" t="s">
        <v>162</v>
      </c>
      <c r="C13" s="177" t="s">
        <v>167</v>
      </c>
      <c r="D13" s="178">
        <f>'Α2.1.Τακτικός ΠΥ'!D13+'Α2.2. ΠΔΕ, ΤΑΑ &amp; λοιπά εργαλεία'!D13</f>
        <v>0</v>
      </c>
      <c r="E13" s="178">
        <f>'Α2.1.Τακτικός ΠΥ'!E13+'Α2.2. ΠΔΕ, ΤΑΑ &amp; λοιπά εργαλεία'!E13</f>
        <v>0</v>
      </c>
      <c r="F13" s="178">
        <f>'Α2.1.Τακτικός ΠΥ'!F13+'Α2.2. ΠΔΕ, ΤΑΑ &amp; λοιπά εργαλεία'!F13</f>
        <v>0</v>
      </c>
      <c r="G13" s="178">
        <f>'Α2.1.Τακτικός ΠΥ'!G13+'Α2.2. ΠΔΕ, ΤΑΑ &amp; λοιπά εργαλεία'!G13</f>
        <v>0</v>
      </c>
      <c r="H13" s="178">
        <f>'Α2.1.Τακτικός ΠΥ'!H13+'Α2.2. ΠΔΕ, ΤΑΑ &amp; λοιπά εργαλεία'!H13</f>
        <v>0</v>
      </c>
      <c r="I13" s="178">
        <f>'Α2.1.Τακτικός ΠΥ'!I13+'Α2.2. ΠΔΕ, ΤΑΑ &amp; λοιπά εργαλεία'!I13</f>
        <v>0</v>
      </c>
      <c r="J13" s="178">
        <f>'Α2.1.Τακτικός ΠΥ'!J13+'Α2.2. ΠΔΕ, ΤΑΑ &amp; λοιπά εργαλεία'!J13</f>
        <v>0</v>
      </c>
      <c r="K13" s="178">
        <f>'Α2.1.Τακτικός ΠΥ'!K13+'Α2.2. ΠΔΕ, ΤΑΑ &amp; λοιπά εργαλεία'!K13</f>
        <v>0</v>
      </c>
      <c r="L13" s="178">
        <f>'Α2.1.Τακτικός ΠΥ'!L13+'Α2.2. ΠΔΕ, ΤΑΑ &amp; λοιπά εργαλεία'!L13</f>
        <v>0</v>
      </c>
    </row>
    <row r="14" spans="1:12" s="4" customFormat="1" x14ac:dyDescent="0.25">
      <c r="A14" s="174">
        <v>4</v>
      </c>
      <c r="B14" s="174">
        <v>75</v>
      </c>
      <c r="C14" s="179" t="s">
        <v>31</v>
      </c>
      <c r="D14" s="173">
        <f>'Α2.1.Τακτικός ΠΥ'!D14+'Α2.2. ΠΔΕ, ΤΑΑ &amp; λοιπά εργαλεία'!D14</f>
        <v>0</v>
      </c>
      <c r="E14" s="173">
        <f>'Α2.1.Τακτικός ΠΥ'!E14+'Α2.2. ΠΔΕ, ΤΑΑ &amp; λοιπά εργαλεία'!E14</f>
        <v>0</v>
      </c>
      <c r="F14" s="173">
        <f>'Α2.1.Τακτικός ΠΥ'!F14+'Α2.2. ΠΔΕ, ΤΑΑ &amp; λοιπά εργαλεία'!F14</f>
        <v>0</v>
      </c>
      <c r="G14" s="173">
        <f>'Α2.1.Τακτικός ΠΥ'!G14+'Α2.2. ΠΔΕ, ΤΑΑ &amp; λοιπά εργαλεία'!G14</f>
        <v>0</v>
      </c>
      <c r="H14" s="173">
        <f>'Α2.1.Τακτικός ΠΥ'!H14+'Α2.2. ΠΔΕ, ΤΑΑ &amp; λοιπά εργαλεία'!H14</f>
        <v>0</v>
      </c>
      <c r="I14" s="173">
        <f>'Α2.1.Τακτικός ΠΥ'!I14+'Α2.2. ΠΔΕ, ΤΑΑ &amp; λοιπά εργαλεία'!I14</f>
        <v>0</v>
      </c>
      <c r="J14" s="173">
        <f>'Α2.1.Τακτικός ΠΥ'!J14+'Α2.2. ΠΔΕ, ΤΑΑ &amp; λοιπά εργαλεία'!J14</f>
        <v>0</v>
      </c>
      <c r="K14" s="173">
        <f>'Α2.1.Τακτικός ΠΥ'!K14+'Α2.2. ΠΔΕ, ΤΑΑ &amp; λοιπά εργαλεία'!K14</f>
        <v>0</v>
      </c>
      <c r="L14" s="173">
        <f>'Α2.1.Τακτικός ΠΥ'!L14+'Α2.2. ΠΔΕ, ΤΑΑ &amp; λοιπά εργαλεία'!L14</f>
        <v>0</v>
      </c>
    </row>
    <row r="15" spans="1:12" s="4" customFormat="1" x14ac:dyDescent="0.25">
      <c r="A15" s="174">
        <v>5</v>
      </c>
      <c r="B15" s="174" t="s">
        <v>157</v>
      </c>
      <c r="C15" s="179" t="s">
        <v>32</v>
      </c>
      <c r="D15" s="173">
        <f>'Α2.1.Τακτικός ΠΥ'!D15+'Α2.2. ΠΔΕ, ΤΑΑ &amp; λοιπά εργαλεία'!D15</f>
        <v>0</v>
      </c>
      <c r="E15" s="173">
        <f>'Α2.1.Τακτικός ΠΥ'!E15+'Α2.2. ΠΔΕ, ΤΑΑ &amp; λοιπά εργαλεία'!E15</f>
        <v>0</v>
      </c>
      <c r="F15" s="173">
        <f>'Α2.1.Τακτικός ΠΥ'!F15+'Α2.2. ΠΔΕ, ΤΑΑ &amp; λοιπά εργαλεία'!F15</f>
        <v>0</v>
      </c>
      <c r="G15" s="173">
        <f>'Α2.1.Τακτικός ΠΥ'!G15+'Α2.2. ΠΔΕ, ΤΑΑ &amp; λοιπά εργαλεία'!G15</f>
        <v>0</v>
      </c>
      <c r="H15" s="173">
        <f>'Α2.1.Τακτικός ΠΥ'!H15+'Α2.2. ΠΔΕ, ΤΑΑ &amp; λοιπά εργαλεία'!H15</f>
        <v>0</v>
      </c>
      <c r="I15" s="173">
        <f>'Α2.1.Τακτικός ΠΥ'!I15+'Α2.2. ΠΔΕ, ΤΑΑ &amp; λοιπά εργαλεία'!I15</f>
        <v>0</v>
      </c>
      <c r="J15" s="173">
        <f>'Α2.1.Τακτικός ΠΥ'!J15+'Α2.2. ΠΔΕ, ΤΑΑ &amp; λοιπά εργαλεία'!J15</f>
        <v>0</v>
      </c>
      <c r="K15" s="173">
        <f>'Α2.1.Τακτικός ΠΥ'!K15+'Α2.2. ΠΔΕ, ΤΑΑ &amp; λοιπά εργαλεία'!K15</f>
        <v>0</v>
      </c>
      <c r="L15" s="173">
        <f>'Α2.1.Τακτικός ΠΥ'!L15+'Α2.2. ΠΔΕ, ΤΑΑ &amp; λοιπά εργαλεία'!L15</f>
        <v>0</v>
      </c>
    </row>
    <row r="16" spans="1:12" s="4" customFormat="1" x14ac:dyDescent="0.25">
      <c r="A16" s="174">
        <v>6</v>
      </c>
      <c r="B16" s="174" t="s">
        <v>168</v>
      </c>
      <c r="C16" s="179" t="s">
        <v>33</v>
      </c>
      <c r="D16" s="173">
        <f>'Α2.1.Τακτικός ΠΥ'!D16+'Α2.2. ΠΔΕ, ΤΑΑ &amp; λοιπά εργαλεία'!D16</f>
        <v>0</v>
      </c>
      <c r="E16" s="173">
        <f>'Α2.1.Τακτικός ΠΥ'!E16+'Α2.2. ΠΔΕ, ΤΑΑ &amp; λοιπά εργαλεία'!E16</f>
        <v>0</v>
      </c>
      <c r="F16" s="173">
        <f>'Α2.1.Τακτικός ΠΥ'!F16+'Α2.2. ΠΔΕ, ΤΑΑ &amp; λοιπά εργαλεία'!F16</f>
        <v>0</v>
      </c>
      <c r="G16" s="173">
        <f>'Α2.1.Τακτικός ΠΥ'!G16+'Α2.2. ΠΔΕ, ΤΑΑ &amp; λοιπά εργαλεία'!G16</f>
        <v>0</v>
      </c>
      <c r="H16" s="173">
        <f>'Α2.1.Τακτικός ΠΥ'!H16+'Α2.2. ΠΔΕ, ΤΑΑ &amp; λοιπά εργαλεία'!H16</f>
        <v>0</v>
      </c>
      <c r="I16" s="173">
        <f>'Α2.1.Τακτικός ΠΥ'!I16+'Α2.2. ΠΔΕ, ΤΑΑ &amp; λοιπά εργαλεία'!I16</f>
        <v>0</v>
      </c>
      <c r="J16" s="173">
        <f>'Α2.1.Τακτικός ΠΥ'!J16+'Α2.2. ΠΔΕ, ΤΑΑ &amp; λοιπά εργαλεία'!J16</f>
        <v>0</v>
      </c>
      <c r="K16" s="173">
        <f>'Α2.1.Τακτικός ΠΥ'!K16+'Α2.2. ΠΔΕ, ΤΑΑ &amp; λοιπά εργαλεία'!K16</f>
        <v>0</v>
      </c>
      <c r="L16" s="173">
        <f>'Α2.1.Τακτικός ΠΥ'!L16+'Α2.2. ΠΔΕ, ΤΑΑ &amp; λοιπά εργαλεία'!L16</f>
        <v>0</v>
      </c>
    </row>
    <row r="17" spans="1:12" s="4" customFormat="1" x14ac:dyDescent="0.25">
      <c r="A17" s="174">
        <v>7</v>
      </c>
      <c r="B17" s="174" t="s">
        <v>114</v>
      </c>
      <c r="C17" s="179" t="s">
        <v>98</v>
      </c>
      <c r="D17" s="173">
        <f>'Α2.1.Τακτικός ΠΥ'!D17+'Α2.2. ΠΔΕ, ΤΑΑ &amp; λοιπά εργαλεία'!D17</f>
        <v>0</v>
      </c>
      <c r="E17" s="173">
        <f>'Α2.1.Τακτικός ΠΥ'!E17+'Α2.2. ΠΔΕ, ΤΑΑ &amp; λοιπά εργαλεία'!E17</f>
        <v>0</v>
      </c>
      <c r="F17" s="173">
        <f>'Α2.1.Τακτικός ΠΥ'!F17+'Α2.2. ΠΔΕ, ΤΑΑ &amp; λοιπά εργαλεία'!F17</f>
        <v>0</v>
      </c>
      <c r="G17" s="173">
        <f>'Α2.1.Τακτικός ΠΥ'!G17+'Α2.2. ΠΔΕ, ΤΑΑ &amp; λοιπά εργαλεία'!G17</f>
        <v>0</v>
      </c>
      <c r="H17" s="173">
        <f>'Α2.1.Τακτικός ΠΥ'!H17+'Α2.2. ΠΔΕ, ΤΑΑ &amp; λοιπά εργαλεία'!H17</f>
        <v>0</v>
      </c>
      <c r="I17" s="173">
        <f>'Α2.1.Τακτικός ΠΥ'!I17+'Α2.2. ΠΔΕ, ΤΑΑ &amp; λοιπά εργαλεία'!I17</f>
        <v>0</v>
      </c>
      <c r="J17" s="173">
        <f>'Α2.1.Τακτικός ΠΥ'!J17+'Α2.2. ΠΔΕ, ΤΑΑ &amp; λοιπά εργαλεία'!J17</f>
        <v>0</v>
      </c>
      <c r="K17" s="173">
        <f>'Α2.1.Τακτικός ΠΥ'!K17+'Α2.2. ΠΔΕ, ΤΑΑ &amp; λοιπά εργαλεία'!K17</f>
        <v>0</v>
      </c>
      <c r="L17" s="173">
        <f>'Α2.1.Τακτικός ΠΥ'!L17+'Α2.2. ΠΔΕ, ΤΑΑ &amp; λοιπά εργαλεία'!L17</f>
        <v>0</v>
      </c>
    </row>
    <row r="18" spans="1:12" s="4" customFormat="1" x14ac:dyDescent="0.25">
      <c r="A18" s="174"/>
      <c r="B18" s="174" t="s">
        <v>169</v>
      </c>
      <c r="C18" s="180" t="s">
        <v>171</v>
      </c>
      <c r="D18" s="181">
        <f>'Α2.1.Τακτικός ΠΥ'!D18+'Α2.2. ΠΔΕ, ΤΑΑ &amp; λοιπά εργαλεία'!D18</f>
        <v>0</v>
      </c>
      <c r="E18" s="181">
        <f>'Α2.1.Τακτικός ΠΥ'!E18+'Α2.2. ΠΔΕ, ΤΑΑ &amp; λοιπά εργαλεία'!E18</f>
        <v>0</v>
      </c>
      <c r="F18" s="181">
        <f>'Α2.1.Τακτικός ΠΥ'!F18+'Α2.2. ΠΔΕ, ΤΑΑ &amp; λοιπά εργαλεία'!F18</f>
        <v>0</v>
      </c>
      <c r="G18" s="181">
        <f>'Α2.1.Τακτικός ΠΥ'!G18+'Α2.2. ΠΔΕ, ΤΑΑ &amp; λοιπά εργαλεία'!G18</f>
        <v>0</v>
      </c>
      <c r="H18" s="181">
        <f>'Α2.1.Τακτικός ΠΥ'!H18+'Α2.2. ΠΔΕ, ΤΑΑ &amp; λοιπά εργαλεία'!H18</f>
        <v>0</v>
      </c>
      <c r="I18" s="181">
        <f>'Α2.1.Τακτικός ΠΥ'!I18+'Α2.2. ΠΔΕ, ΤΑΑ &amp; λοιπά εργαλεία'!I18</f>
        <v>0</v>
      </c>
      <c r="J18" s="181">
        <f>'Α2.1.Τακτικός ΠΥ'!J18+'Α2.2. ΠΔΕ, ΤΑΑ &amp; λοιπά εργαλεία'!J18</f>
        <v>0</v>
      </c>
      <c r="K18" s="181">
        <f>'Α2.1.Τακτικός ΠΥ'!K18+'Α2.2. ΠΔΕ, ΤΑΑ &amp; λοιπά εργαλεία'!K18</f>
        <v>0</v>
      </c>
      <c r="L18" s="181">
        <f>'Α2.1.Τακτικός ΠΥ'!L18+'Α2.2. ΠΔΕ, ΤΑΑ &amp; λοιπά εργαλεία'!L18</f>
        <v>0</v>
      </c>
    </row>
    <row r="19" spans="1:12" s="4" customFormat="1" x14ac:dyDescent="0.25">
      <c r="A19" s="174"/>
      <c r="B19" s="174" t="s">
        <v>170</v>
      </c>
      <c r="C19" s="180" t="s">
        <v>172</v>
      </c>
      <c r="D19" s="181">
        <f>'Α2.1.Τακτικός ΠΥ'!D19+'Α2.2. ΠΔΕ, ΤΑΑ &amp; λοιπά εργαλεία'!D19</f>
        <v>0</v>
      </c>
      <c r="E19" s="181">
        <f>'Α2.1.Τακτικός ΠΥ'!E19+'Α2.2. ΠΔΕ, ΤΑΑ &amp; λοιπά εργαλεία'!E19</f>
        <v>0</v>
      </c>
      <c r="F19" s="181">
        <f>'Α2.1.Τακτικός ΠΥ'!F19+'Α2.2. ΠΔΕ, ΤΑΑ &amp; λοιπά εργαλεία'!F19</f>
        <v>0</v>
      </c>
      <c r="G19" s="181">
        <f>'Α2.1.Τακτικός ΠΥ'!G19+'Α2.2. ΠΔΕ, ΤΑΑ &amp; λοιπά εργαλεία'!G19</f>
        <v>0</v>
      </c>
      <c r="H19" s="181">
        <f>'Α2.1.Τακτικός ΠΥ'!H19+'Α2.2. ΠΔΕ, ΤΑΑ &amp; λοιπά εργαλεία'!H19</f>
        <v>0</v>
      </c>
      <c r="I19" s="181">
        <f>'Α2.1.Τακτικός ΠΥ'!I19+'Α2.2. ΠΔΕ, ΤΑΑ &amp; λοιπά εργαλεία'!I19</f>
        <v>0</v>
      </c>
      <c r="J19" s="181">
        <f>'Α2.1.Τακτικός ΠΥ'!J19+'Α2.2. ΠΔΕ, ΤΑΑ &amp; λοιπά εργαλεία'!J19</f>
        <v>0</v>
      </c>
      <c r="K19" s="181">
        <f>'Α2.1.Τακτικός ΠΥ'!K19+'Α2.2. ΠΔΕ, ΤΑΑ &amp; λοιπά εργαλεία'!K19</f>
        <v>0</v>
      </c>
      <c r="L19" s="181">
        <f>'Α2.1.Τακτικός ΠΥ'!L19+'Α2.2. ΠΔΕ, ΤΑΑ &amp; λοιπά εργαλεία'!L19</f>
        <v>0</v>
      </c>
    </row>
    <row r="20" spans="1:12" s="4" customFormat="1" x14ac:dyDescent="0.25">
      <c r="A20" s="174">
        <v>8</v>
      </c>
      <c r="B20" s="174" t="s">
        <v>34</v>
      </c>
      <c r="C20" s="179" t="s">
        <v>119</v>
      </c>
      <c r="D20" s="173">
        <f>'Α2.1.Τακτικός ΠΥ'!D20+'Α2.2. ΠΔΕ, ΤΑΑ &amp; λοιπά εργαλεία'!D20</f>
        <v>0</v>
      </c>
      <c r="E20" s="173">
        <f>'Α2.1.Τακτικός ΠΥ'!E20+'Α2.2. ΠΔΕ, ΤΑΑ &amp; λοιπά εργαλεία'!E20</f>
        <v>0</v>
      </c>
      <c r="F20" s="173">
        <f>'Α2.1.Τακτικός ΠΥ'!F20+'Α2.2. ΠΔΕ, ΤΑΑ &amp; λοιπά εργαλεία'!F20</f>
        <v>0</v>
      </c>
      <c r="G20" s="173">
        <f>'Α2.1.Τακτικός ΠΥ'!G20+'Α2.2. ΠΔΕ, ΤΑΑ &amp; λοιπά εργαλεία'!G20</f>
        <v>0</v>
      </c>
      <c r="H20" s="173">
        <f>'Α2.1.Τακτικός ΠΥ'!H20+'Α2.2. ΠΔΕ, ΤΑΑ &amp; λοιπά εργαλεία'!H20</f>
        <v>0</v>
      </c>
      <c r="I20" s="173">
        <f>'Α2.1.Τακτικός ΠΥ'!I20+'Α2.2. ΠΔΕ, ΤΑΑ &amp; λοιπά εργαλεία'!I20</f>
        <v>0</v>
      </c>
      <c r="J20" s="173">
        <f>'Α2.1.Τακτικός ΠΥ'!J20+'Α2.2. ΠΔΕ, ΤΑΑ &amp; λοιπά εργαλεία'!J20</f>
        <v>0</v>
      </c>
      <c r="K20" s="173">
        <f>'Α2.1.Τακτικός ΠΥ'!K20+'Α2.2. ΠΔΕ, ΤΑΑ &amp; λοιπά εργαλεία'!K20</f>
        <v>0</v>
      </c>
      <c r="L20" s="173">
        <f>'Α2.1.Τακτικός ΠΥ'!L20+'Α2.2. ΠΔΕ, ΤΑΑ &amp; λοιπά εργαλεία'!L20</f>
        <v>0</v>
      </c>
    </row>
    <row r="21" spans="1:12" s="4" customFormat="1" x14ac:dyDescent="0.25">
      <c r="A21" s="174"/>
      <c r="B21" s="174" t="s">
        <v>173</v>
      </c>
      <c r="C21" s="177" t="s">
        <v>163</v>
      </c>
      <c r="D21" s="178">
        <f>'Α2.1.Τακτικός ΠΥ'!D21+'Α2.2. ΠΔΕ, ΤΑΑ &amp; λοιπά εργαλεία'!D21</f>
        <v>0</v>
      </c>
      <c r="E21" s="178">
        <f>'Α2.1.Τακτικός ΠΥ'!E21+'Α2.2. ΠΔΕ, ΤΑΑ &amp; λοιπά εργαλεία'!E21</f>
        <v>0</v>
      </c>
      <c r="F21" s="178">
        <f>'Α2.1.Τακτικός ΠΥ'!F21+'Α2.2. ΠΔΕ, ΤΑΑ &amp; λοιπά εργαλεία'!F21</f>
        <v>0</v>
      </c>
      <c r="G21" s="178">
        <f>'Α2.1.Τακτικός ΠΥ'!G21+'Α2.2. ΠΔΕ, ΤΑΑ &amp; λοιπά εργαλεία'!G21</f>
        <v>0</v>
      </c>
      <c r="H21" s="178">
        <f>'Α2.1.Τακτικός ΠΥ'!H21+'Α2.2. ΠΔΕ, ΤΑΑ &amp; λοιπά εργαλεία'!H21</f>
        <v>0</v>
      </c>
      <c r="I21" s="178">
        <f>'Α2.1.Τακτικός ΠΥ'!I21+'Α2.2. ΠΔΕ, ΤΑΑ &amp; λοιπά εργαλεία'!I21</f>
        <v>0</v>
      </c>
      <c r="J21" s="178">
        <f>'Α2.1.Τακτικός ΠΥ'!J21+'Α2.2. ΠΔΕ, ΤΑΑ &amp; λοιπά εργαλεία'!J21</f>
        <v>0</v>
      </c>
      <c r="K21" s="178">
        <f>'Α2.1.Τακτικός ΠΥ'!K21+'Α2.2. ΠΔΕ, ΤΑΑ &amp; λοιπά εργαλεία'!K21</f>
        <v>0</v>
      </c>
      <c r="L21" s="178">
        <f>'Α2.1.Τακτικός ΠΥ'!L21+'Α2.2. ΠΔΕ, ΤΑΑ &amp; λοιπά εργαλεία'!L21</f>
        <v>0</v>
      </c>
    </row>
    <row r="22" spans="1:12" s="4" customFormat="1" x14ac:dyDescent="0.25">
      <c r="A22" s="174"/>
      <c r="B22" s="174" t="s">
        <v>295</v>
      </c>
      <c r="C22" s="177" t="s">
        <v>164</v>
      </c>
      <c r="D22" s="178">
        <f>'Α2.1.Τακτικός ΠΥ'!D22+'Α2.2. ΠΔΕ, ΤΑΑ &amp; λοιπά εργαλεία'!D22</f>
        <v>0</v>
      </c>
      <c r="E22" s="178">
        <f>'Α2.1.Τακτικός ΠΥ'!E22+'Α2.2. ΠΔΕ, ΤΑΑ &amp; λοιπά εργαλεία'!E22</f>
        <v>0</v>
      </c>
      <c r="F22" s="178">
        <f>'Α2.1.Τακτικός ΠΥ'!F22+'Α2.2. ΠΔΕ, ΤΑΑ &amp; λοιπά εργαλεία'!F22</f>
        <v>0</v>
      </c>
      <c r="G22" s="178">
        <f>'Α2.1.Τακτικός ΠΥ'!G22+'Α2.2. ΠΔΕ, ΤΑΑ &amp; λοιπά εργαλεία'!G22</f>
        <v>0</v>
      </c>
      <c r="H22" s="178">
        <f>'Α2.1.Τακτικός ΠΥ'!H22+'Α2.2. ΠΔΕ, ΤΑΑ &amp; λοιπά εργαλεία'!H22</f>
        <v>0</v>
      </c>
      <c r="I22" s="178">
        <f>'Α2.1.Τακτικός ΠΥ'!I22+'Α2.2. ΠΔΕ, ΤΑΑ &amp; λοιπά εργαλεία'!I22</f>
        <v>0</v>
      </c>
      <c r="J22" s="178">
        <f>'Α2.1.Τακτικός ΠΥ'!J22+'Α2.2. ΠΔΕ, ΤΑΑ &amp; λοιπά εργαλεία'!J22</f>
        <v>0</v>
      </c>
      <c r="K22" s="178">
        <f>'Α2.1.Τακτικός ΠΥ'!K22+'Α2.2. ΠΔΕ, ΤΑΑ &amp; λοιπά εργαλεία'!K22</f>
        <v>0</v>
      </c>
      <c r="L22" s="178">
        <f>'Α2.1.Τακτικός ΠΥ'!L22+'Α2.2. ΠΔΕ, ΤΑΑ &amp; λοιπά εργαλεία'!L22</f>
        <v>0</v>
      </c>
    </row>
    <row r="23" spans="1:12" s="4" customFormat="1" x14ac:dyDescent="0.25">
      <c r="A23" s="174"/>
      <c r="B23" s="174" t="s">
        <v>296</v>
      </c>
      <c r="C23" s="177" t="s">
        <v>165</v>
      </c>
      <c r="D23" s="178">
        <f>'Α2.1.Τακτικός ΠΥ'!D23+'Α2.2. ΠΔΕ, ΤΑΑ &amp; λοιπά εργαλεία'!D23</f>
        <v>0</v>
      </c>
      <c r="E23" s="178">
        <f>'Α2.1.Τακτικός ΠΥ'!E23+'Α2.2. ΠΔΕ, ΤΑΑ &amp; λοιπά εργαλεία'!E23</f>
        <v>0</v>
      </c>
      <c r="F23" s="178">
        <f>'Α2.1.Τακτικός ΠΥ'!F23+'Α2.2. ΠΔΕ, ΤΑΑ &amp; λοιπά εργαλεία'!F23</f>
        <v>0</v>
      </c>
      <c r="G23" s="178">
        <f>'Α2.1.Τακτικός ΠΥ'!G23+'Α2.2. ΠΔΕ, ΤΑΑ &amp; λοιπά εργαλεία'!G23</f>
        <v>0</v>
      </c>
      <c r="H23" s="178">
        <f>'Α2.1.Τακτικός ΠΥ'!H23+'Α2.2. ΠΔΕ, ΤΑΑ &amp; λοιπά εργαλεία'!H23</f>
        <v>0</v>
      </c>
      <c r="I23" s="178">
        <f>'Α2.1.Τακτικός ΠΥ'!I23+'Α2.2. ΠΔΕ, ΤΑΑ &amp; λοιπά εργαλεία'!I23</f>
        <v>0</v>
      </c>
      <c r="J23" s="178">
        <f>'Α2.1.Τακτικός ΠΥ'!J23+'Α2.2. ΠΔΕ, ΤΑΑ &amp; λοιπά εργαλεία'!J23</f>
        <v>0</v>
      </c>
      <c r="K23" s="178">
        <f>'Α2.1.Τακτικός ΠΥ'!K23+'Α2.2. ΠΔΕ, ΤΑΑ &amp; λοιπά εργαλεία'!K23</f>
        <v>0</v>
      </c>
      <c r="L23" s="178">
        <f>'Α2.1.Τακτικός ΠΥ'!L23+'Α2.2. ΠΔΕ, ΤΑΑ &amp; λοιπά εργαλεία'!L23</f>
        <v>0</v>
      </c>
    </row>
    <row r="24" spans="1:12" s="4" customFormat="1" x14ac:dyDescent="0.25">
      <c r="A24" s="174"/>
      <c r="B24" s="174" t="s">
        <v>297</v>
      </c>
      <c r="C24" s="177" t="s">
        <v>166</v>
      </c>
      <c r="D24" s="178">
        <f>'Α2.1.Τακτικός ΠΥ'!D24+'Α2.2. ΠΔΕ, ΤΑΑ &amp; λοιπά εργαλεία'!D24</f>
        <v>0</v>
      </c>
      <c r="E24" s="178">
        <f>'Α2.1.Τακτικός ΠΥ'!E24+'Α2.2. ΠΔΕ, ΤΑΑ &amp; λοιπά εργαλεία'!E24</f>
        <v>0</v>
      </c>
      <c r="F24" s="178">
        <f>'Α2.1.Τακτικός ΠΥ'!F24+'Α2.2. ΠΔΕ, ΤΑΑ &amp; λοιπά εργαλεία'!F24</f>
        <v>0</v>
      </c>
      <c r="G24" s="178">
        <f>'Α2.1.Τακτικός ΠΥ'!G24+'Α2.2. ΠΔΕ, ΤΑΑ &amp; λοιπά εργαλεία'!G24</f>
        <v>0</v>
      </c>
      <c r="H24" s="178">
        <f>'Α2.1.Τακτικός ΠΥ'!H24+'Α2.2. ΠΔΕ, ΤΑΑ &amp; λοιπά εργαλεία'!H24</f>
        <v>0</v>
      </c>
      <c r="I24" s="178">
        <f>'Α2.1.Τακτικός ΠΥ'!I24+'Α2.2. ΠΔΕ, ΤΑΑ &amp; λοιπά εργαλεία'!I24</f>
        <v>0</v>
      </c>
      <c r="J24" s="178">
        <f>'Α2.1.Τακτικός ΠΥ'!J24+'Α2.2. ΠΔΕ, ΤΑΑ &amp; λοιπά εργαλεία'!J24</f>
        <v>0</v>
      </c>
      <c r="K24" s="178">
        <f>'Α2.1.Τακτικός ΠΥ'!K24+'Α2.2. ΠΔΕ, ΤΑΑ &amp; λοιπά εργαλεία'!K24</f>
        <v>0</v>
      </c>
      <c r="L24" s="178">
        <f>'Α2.1.Τακτικός ΠΥ'!L24+'Α2.2. ΠΔΕ, ΤΑΑ &amp; λοιπά εργαλεία'!L24</f>
        <v>0</v>
      </c>
    </row>
    <row r="25" spans="1:12" s="4" customFormat="1" x14ac:dyDescent="0.25">
      <c r="A25" s="174"/>
      <c r="B25" s="174" t="s">
        <v>174</v>
      </c>
      <c r="C25" s="177" t="s">
        <v>167</v>
      </c>
      <c r="D25" s="178">
        <f>'Α2.1.Τακτικός ΠΥ'!D25+'Α2.2. ΠΔΕ, ΤΑΑ &amp; λοιπά εργαλεία'!D25</f>
        <v>0</v>
      </c>
      <c r="E25" s="178">
        <f>'Α2.1.Τακτικός ΠΥ'!E25+'Α2.2. ΠΔΕ, ΤΑΑ &amp; λοιπά εργαλεία'!E25</f>
        <v>0</v>
      </c>
      <c r="F25" s="178">
        <f>'Α2.1.Τακτικός ΠΥ'!F25+'Α2.2. ΠΔΕ, ΤΑΑ &amp; λοιπά εργαλεία'!F25</f>
        <v>0</v>
      </c>
      <c r="G25" s="178">
        <f>'Α2.1.Τακτικός ΠΥ'!G25+'Α2.2. ΠΔΕ, ΤΑΑ &amp; λοιπά εργαλεία'!G25</f>
        <v>0</v>
      </c>
      <c r="H25" s="178">
        <f>'Α2.1.Τακτικός ΠΥ'!H25+'Α2.2. ΠΔΕ, ΤΑΑ &amp; λοιπά εργαλεία'!H25</f>
        <v>0</v>
      </c>
      <c r="I25" s="178">
        <f>'Α2.1.Τακτικός ΠΥ'!I25+'Α2.2. ΠΔΕ, ΤΑΑ &amp; λοιπά εργαλεία'!I25</f>
        <v>0</v>
      </c>
      <c r="J25" s="178">
        <f>'Α2.1.Τακτικός ΠΥ'!J25+'Α2.2. ΠΔΕ, ΤΑΑ &amp; λοιπά εργαλεία'!J25</f>
        <v>0</v>
      </c>
      <c r="K25" s="178">
        <f>'Α2.1.Τακτικός ΠΥ'!K25+'Α2.2. ΠΔΕ, ΤΑΑ &amp; λοιπά εργαλεία'!K25</f>
        <v>0</v>
      </c>
      <c r="L25" s="178">
        <f>'Α2.1.Τακτικός ΠΥ'!L25+'Α2.2. ΠΔΕ, ΤΑΑ &amp; λοιπά εργαλεία'!L25</f>
        <v>0</v>
      </c>
    </row>
    <row r="26" spans="1:12" s="4" customFormat="1" x14ac:dyDescent="0.25">
      <c r="A26" s="174">
        <v>9</v>
      </c>
      <c r="B26" s="174" t="s">
        <v>115</v>
      </c>
      <c r="C26" s="179" t="s">
        <v>35</v>
      </c>
      <c r="D26" s="173">
        <f>'Α2.1.Τακτικός ΠΥ'!D26+'Α2.2. ΠΔΕ, ΤΑΑ &amp; λοιπά εργαλεία'!D26</f>
        <v>0</v>
      </c>
      <c r="E26" s="173">
        <f>'Α2.1.Τακτικός ΠΥ'!E26+'Α2.2. ΠΔΕ, ΤΑΑ &amp; λοιπά εργαλεία'!E26</f>
        <v>0</v>
      </c>
      <c r="F26" s="173">
        <f>'Α2.1.Τακτικός ΠΥ'!F26+'Α2.2. ΠΔΕ, ΤΑΑ &amp; λοιπά εργαλεία'!F26</f>
        <v>0</v>
      </c>
      <c r="G26" s="173">
        <f>'Α2.1.Τακτικός ΠΥ'!G26+'Α2.2. ΠΔΕ, ΤΑΑ &amp; λοιπά εργαλεία'!G26</f>
        <v>0</v>
      </c>
      <c r="H26" s="173">
        <f>'Α2.1.Τακτικός ΠΥ'!H26+'Α2.2. ΠΔΕ, ΤΑΑ &amp; λοιπά εργαλεία'!H26</f>
        <v>0</v>
      </c>
      <c r="I26" s="173">
        <f>'Α2.1.Τακτικός ΠΥ'!I26+'Α2.2. ΠΔΕ, ΤΑΑ &amp; λοιπά εργαλεία'!I26</f>
        <v>0</v>
      </c>
      <c r="J26" s="173">
        <f>'Α2.1.Τακτικός ΠΥ'!J26+'Α2.2. ΠΔΕ, ΤΑΑ &amp; λοιπά εργαλεία'!J26</f>
        <v>0</v>
      </c>
      <c r="K26" s="173">
        <f>'Α2.1.Τακτικός ΠΥ'!K26+'Α2.2. ΠΔΕ, ΤΑΑ &amp; λοιπά εργαλεία'!K26</f>
        <v>0</v>
      </c>
      <c r="L26" s="173">
        <f>'Α2.1.Τακτικός ΠΥ'!L26+'Α2.2. ΠΔΕ, ΤΑΑ &amp; λοιπά εργαλεία'!L26</f>
        <v>0</v>
      </c>
    </row>
    <row r="27" spans="1:12" s="4" customFormat="1" x14ac:dyDescent="0.25">
      <c r="A27" s="174"/>
      <c r="B27" s="174" t="s">
        <v>298</v>
      </c>
      <c r="C27" s="180" t="s">
        <v>171</v>
      </c>
      <c r="D27" s="181">
        <f>'Α2.1.Τακτικός ΠΥ'!D27+'Α2.2. ΠΔΕ, ΤΑΑ &amp; λοιπά εργαλεία'!D27</f>
        <v>0</v>
      </c>
      <c r="E27" s="181">
        <f>'Α2.1.Τακτικός ΠΥ'!E27+'Α2.2. ΠΔΕ, ΤΑΑ &amp; λοιπά εργαλεία'!E27</f>
        <v>0</v>
      </c>
      <c r="F27" s="181">
        <f>'Α2.1.Τακτικός ΠΥ'!F27+'Α2.2. ΠΔΕ, ΤΑΑ &amp; λοιπά εργαλεία'!F27</f>
        <v>0</v>
      </c>
      <c r="G27" s="181">
        <f>'Α2.1.Τακτικός ΠΥ'!G27+'Α2.2. ΠΔΕ, ΤΑΑ &amp; λοιπά εργαλεία'!G27</f>
        <v>0</v>
      </c>
      <c r="H27" s="181">
        <f>'Α2.1.Τακτικός ΠΥ'!H27+'Α2.2. ΠΔΕ, ΤΑΑ &amp; λοιπά εργαλεία'!H27</f>
        <v>0</v>
      </c>
      <c r="I27" s="181">
        <f>'Α2.1.Τακτικός ΠΥ'!I27+'Α2.2. ΠΔΕ, ΤΑΑ &amp; λοιπά εργαλεία'!I27</f>
        <v>0</v>
      </c>
      <c r="J27" s="181">
        <f>'Α2.1.Τακτικός ΠΥ'!J27+'Α2.2. ΠΔΕ, ΤΑΑ &amp; λοιπά εργαλεία'!J27</f>
        <v>0</v>
      </c>
      <c r="K27" s="181">
        <f>'Α2.1.Τακτικός ΠΥ'!K27+'Α2.2. ΠΔΕ, ΤΑΑ &amp; λοιπά εργαλεία'!K27</f>
        <v>0</v>
      </c>
      <c r="L27" s="181">
        <f>'Α2.1.Τακτικός ΠΥ'!L27+'Α2.2. ΠΔΕ, ΤΑΑ &amp; λοιπά εργαλεία'!L27</f>
        <v>0</v>
      </c>
    </row>
    <row r="28" spans="1:12" s="4" customFormat="1" x14ac:dyDescent="0.25">
      <c r="A28" s="174"/>
      <c r="B28" s="174" t="s">
        <v>185</v>
      </c>
      <c r="C28" s="180" t="s">
        <v>172</v>
      </c>
      <c r="D28" s="181">
        <f>'Α2.1.Τακτικός ΠΥ'!D28+'Α2.2. ΠΔΕ, ΤΑΑ &amp; λοιπά εργαλεία'!D28</f>
        <v>0</v>
      </c>
      <c r="E28" s="181">
        <f>'Α2.1.Τακτικός ΠΥ'!E28+'Α2.2. ΠΔΕ, ΤΑΑ &amp; λοιπά εργαλεία'!E28</f>
        <v>0</v>
      </c>
      <c r="F28" s="181">
        <f>'Α2.1.Τακτικός ΠΥ'!F28+'Α2.2. ΠΔΕ, ΤΑΑ &amp; λοιπά εργαλεία'!F28</f>
        <v>0</v>
      </c>
      <c r="G28" s="181">
        <f>'Α2.1.Τακτικός ΠΥ'!G28+'Α2.2. ΠΔΕ, ΤΑΑ &amp; λοιπά εργαλεία'!G28</f>
        <v>0</v>
      </c>
      <c r="H28" s="181">
        <f>'Α2.1.Τακτικός ΠΥ'!H28+'Α2.2. ΠΔΕ, ΤΑΑ &amp; λοιπά εργαλεία'!H28</f>
        <v>0</v>
      </c>
      <c r="I28" s="181">
        <f>'Α2.1.Τακτικός ΠΥ'!I28+'Α2.2. ΠΔΕ, ΤΑΑ &amp; λοιπά εργαλεία'!I28</f>
        <v>0</v>
      </c>
      <c r="J28" s="181">
        <f>'Α2.1.Τακτικός ΠΥ'!J28+'Α2.2. ΠΔΕ, ΤΑΑ &amp; λοιπά εργαλεία'!J28</f>
        <v>0</v>
      </c>
      <c r="K28" s="181">
        <f>'Α2.1.Τακτικός ΠΥ'!K28+'Α2.2. ΠΔΕ, ΤΑΑ &amp; λοιπά εργαλεία'!K28</f>
        <v>0</v>
      </c>
      <c r="L28" s="181">
        <f>'Α2.1.Τακτικός ΠΥ'!L28+'Α2.2. ΠΔΕ, ΤΑΑ &amp; λοιπά εργαλεία'!L28</f>
        <v>0</v>
      </c>
    </row>
    <row r="29" spans="1:12" s="4" customFormat="1" x14ac:dyDescent="0.25">
      <c r="A29" s="174">
        <v>10</v>
      </c>
      <c r="B29" s="174" t="s">
        <v>299</v>
      </c>
      <c r="C29" s="179" t="s">
        <v>36</v>
      </c>
      <c r="D29" s="173">
        <f>'Α2.1.Τακτικός ΠΥ'!D29+'Α2.2. ΠΔΕ, ΤΑΑ &amp; λοιπά εργαλεία'!D29</f>
        <v>0</v>
      </c>
      <c r="E29" s="173">
        <f>'Α2.1.Τακτικός ΠΥ'!E29+'Α2.2. ΠΔΕ, ΤΑΑ &amp; λοιπά εργαλεία'!E29</f>
        <v>0</v>
      </c>
      <c r="F29" s="173">
        <f>'Α2.1.Τακτικός ΠΥ'!F29+'Α2.2. ΠΔΕ, ΤΑΑ &amp; λοιπά εργαλεία'!F29</f>
        <v>0</v>
      </c>
      <c r="G29" s="173">
        <f>'Α2.1.Τακτικός ΠΥ'!G29+'Α2.2. ΠΔΕ, ΤΑΑ &amp; λοιπά εργαλεία'!G29</f>
        <v>0</v>
      </c>
      <c r="H29" s="173">
        <f>'Α2.1.Τακτικός ΠΥ'!H29+'Α2.2. ΠΔΕ, ΤΑΑ &amp; λοιπά εργαλεία'!H29</f>
        <v>0</v>
      </c>
      <c r="I29" s="173">
        <f>'Α2.1.Τακτικός ΠΥ'!I29+'Α2.2. ΠΔΕ, ΤΑΑ &amp; λοιπά εργαλεία'!I29</f>
        <v>0</v>
      </c>
      <c r="J29" s="173">
        <f>'Α2.1.Τακτικός ΠΥ'!J29+'Α2.2. ΠΔΕ, ΤΑΑ &amp; λοιπά εργαλεία'!J29</f>
        <v>0</v>
      </c>
      <c r="K29" s="173">
        <f>'Α2.1.Τακτικός ΠΥ'!K29+'Α2.2. ΠΔΕ, ΤΑΑ &amp; λοιπά εργαλεία'!K29</f>
        <v>0</v>
      </c>
      <c r="L29" s="173">
        <f>'Α2.1.Τακτικός ΠΥ'!L29+'Α2.2. ΠΔΕ, ΤΑΑ &amp; λοιπά εργαλεία'!L29</f>
        <v>0</v>
      </c>
    </row>
    <row r="30" spans="1:12" s="4" customFormat="1" x14ac:dyDescent="0.25">
      <c r="A30" s="174">
        <v>11</v>
      </c>
      <c r="B30" s="174" t="s">
        <v>37</v>
      </c>
      <c r="C30" s="179" t="s">
        <v>38</v>
      </c>
      <c r="D30" s="173">
        <f>'Α2.1.Τακτικός ΠΥ'!D30+'Α2.2. ΠΔΕ, ΤΑΑ &amp; λοιπά εργαλεία'!D30</f>
        <v>0</v>
      </c>
      <c r="E30" s="173">
        <f>'Α2.1.Τακτικός ΠΥ'!E30+'Α2.2. ΠΔΕ, ΤΑΑ &amp; λοιπά εργαλεία'!E30</f>
        <v>0</v>
      </c>
      <c r="F30" s="173">
        <f>'Α2.1.Τακτικός ΠΥ'!F30+'Α2.2. ΠΔΕ, ΤΑΑ &amp; λοιπά εργαλεία'!F30</f>
        <v>0</v>
      </c>
      <c r="G30" s="173">
        <f>'Α2.1.Τακτικός ΠΥ'!G30+'Α2.2. ΠΔΕ, ΤΑΑ &amp; λοιπά εργαλεία'!G30</f>
        <v>0</v>
      </c>
      <c r="H30" s="173">
        <f>'Α2.1.Τακτικός ΠΥ'!H30+'Α2.2. ΠΔΕ, ΤΑΑ &amp; λοιπά εργαλεία'!H30</f>
        <v>0</v>
      </c>
      <c r="I30" s="173">
        <f>'Α2.1.Τακτικός ΠΥ'!I30+'Α2.2. ΠΔΕ, ΤΑΑ &amp; λοιπά εργαλεία'!I30</f>
        <v>0</v>
      </c>
      <c r="J30" s="173">
        <f>'Α2.1.Τακτικός ΠΥ'!J30+'Α2.2. ΠΔΕ, ΤΑΑ &amp; λοιπά εργαλεία'!J30</f>
        <v>0</v>
      </c>
      <c r="K30" s="173">
        <f>'Α2.1.Τακτικός ΠΥ'!K30+'Α2.2. ΠΔΕ, ΤΑΑ &amp; λοιπά εργαλεία'!K30</f>
        <v>0</v>
      </c>
      <c r="L30" s="173">
        <f>'Α2.1.Τακτικός ΠΥ'!L30+'Α2.2. ΠΔΕ, ΤΑΑ &amp; λοιπά εργαλεία'!L30</f>
        <v>0</v>
      </c>
    </row>
    <row r="31" spans="1:12" s="4" customFormat="1" x14ac:dyDescent="0.25">
      <c r="A31" s="133" t="s">
        <v>54</v>
      </c>
      <c r="B31" s="134" t="s">
        <v>55</v>
      </c>
      <c r="C31" s="134"/>
      <c r="D31" s="135">
        <f>'Α2.1.Τακτικός ΠΥ'!D31+'Α2.2. ΠΔΕ, ΤΑΑ &amp; λοιπά εργαλεία'!D31</f>
        <v>0</v>
      </c>
      <c r="E31" s="135">
        <f>'Α2.1.Τακτικός ΠΥ'!E31+'Α2.2. ΠΔΕ, ΤΑΑ &amp; λοιπά εργαλεία'!E31</f>
        <v>0</v>
      </c>
      <c r="F31" s="135">
        <f>'Α2.1.Τακτικός ΠΥ'!F31+'Α2.2. ΠΔΕ, ΤΑΑ &amp; λοιπά εργαλεία'!F31</f>
        <v>0</v>
      </c>
      <c r="G31" s="135">
        <f>'Α2.1.Τακτικός ΠΥ'!G31+'Α2.2. ΠΔΕ, ΤΑΑ &amp; λοιπά εργαλεία'!G31</f>
        <v>0</v>
      </c>
      <c r="H31" s="135">
        <f>'Α2.1.Τακτικός ΠΥ'!H31+'Α2.2. ΠΔΕ, ΤΑΑ &amp; λοιπά εργαλεία'!H31</f>
        <v>0</v>
      </c>
      <c r="I31" s="135">
        <f>'Α2.1.Τακτικός ΠΥ'!I31+'Α2.2. ΠΔΕ, ΤΑΑ &amp; λοιπά εργαλεία'!I31</f>
        <v>0</v>
      </c>
      <c r="J31" s="135">
        <f>'Α2.1.Τακτικός ΠΥ'!J31+'Α2.2. ΠΔΕ, ΤΑΑ &amp; λοιπά εργαλεία'!J31</f>
        <v>0</v>
      </c>
      <c r="K31" s="135">
        <f>'Α2.1.Τακτικός ΠΥ'!K31+'Α2.2. ΠΔΕ, ΤΑΑ &amp; λοιπά εργαλεία'!K31</f>
        <v>0</v>
      </c>
      <c r="L31" s="135">
        <f>'Α2.1.Τακτικός ΠΥ'!L31+'Α2.2. ΠΔΕ, ΤΑΑ &amp; λοιπά εργαλεία'!L31</f>
        <v>0</v>
      </c>
    </row>
    <row r="32" spans="1:12" s="4" customFormat="1" x14ac:dyDescent="0.25">
      <c r="A32" s="174">
        <v>12</v>
      </c>
      <c r="B32" s="170" t="s">
        <v>186</v>
      </c>
      <c r="C32" s="175" t="s">
        <v>83</v>
      </c>
      <c r="D32" s="173">
        <f>'Α2.1.Τακτικός ΠΥ'!D32+'Α2.2. ΠΔΕ, ΤΑΑ &amp; λοιπά εργαλεία'!D32</f>
        <v>0</v>
      </c>
      <c r="E32" s="173">
        <f>'Α2.1.Τακτικός ΠΥ'!E32+'Α2.2. ΠΔΕ, ΤΑΑ &amp; λοιπά εργαλεία'!E32</f>
        <v>0</v>
      </c>
      <c r="F32" s="173">
        <f>'Α2.1.Τακτικός ΠΥ'!F32+'Α2.2. ΠΔΕ, ΤΑΑ &amp; λοιπά εργαλεία'!F32</f>
        <v>0</v>
      </c>
      <c r="G32" s="173">
        <f>'Α2.1.Τακτικός ΠΥ'!G32+'Α2.2. ΠΔΕ, ΤΑΑ &amp; λοιπά εργαλεία'!G32</f>
        <v>0</v>
      </c>
      <c r="H32" s="173">
        <f>'Α2.1.Τακτικός ΠΥ'!H32+'Α2.2. ΠΔΕ, ΤΑΑ &amp; λοιπά εργαλεία'!H32</f>
        <v>0</v>
      </c>
      <c r="I32" s="173">
        <f>'Α2.1.Τακτικός ΠΥ'!I32+'Α2.2. ΠΔΕ, ΤΑΑ &amp; λοιπά εργαλεία'!I32</f>
        <v>0</v>
      </c>
      <c r="J32" s="173">
        <f>'Α2.1.Τακτικός ΠΥ'!J32+'Α2.2. ΠΔΕ, ΤΑΑ &amp; λοιπά εργαλεία'!J32</f>
        <v>0</v>
      </c>
      <c r="K32" s="173">
        <f>'Α2.1.Τακτικός ΠΥ'!K32+'Α2.2. ΠΔΕ, ΤΑΑ &amp; λοιπά εργαλεία'!K32</f>
        <v>0</v>
      </c>
      <c r="L32" s="173">
        <f>'Α2.1.Τακτικός ΠΥ'!L32+'Α2.2. ΠΔΕ, ΤΑΑ &amp; λοιπά εργαλεία'!L32</f>
        <v>0</v>
      </c>
    </row>
    <row r="33" spans="1:12" s="4" customFormat="1" x14ac:dyDescent="0.25">
      <c r="A33" s="174"/>
      <c r="B33" s="188" t="s">
        <v>187</v>
      </c>
      <c r="C33" s="186" t="s">
        <v>80</v>
      </c>
      <c r="D33" s="187">
        <f>'Α2.1.Τακτικός ΠΥ'!D33+'Α2.2. ΠΔΕ, ΤΑΑ &amp; λοιπά εργαλεία'!D33</f>
        <v>0</v>
      </c>
      <c r="E33" s="187">
        <f>'Α2.1.Τακτικός ΠΥ'!E33+'Α2.2. ΠΔΕ, ΤΑΑ &amp; λοιπά εργαλεία'!E33</f>
        <v>0</v>
      </c>
      <c r="F33" s="187">
        <f>'Α2.1.Τακτικός ΠΥ'!F33+'Α2.2. ΠΔΕ, ΤΑΑ &amp; λοιπά εργαλεία'!F33</f>
        <v>0</v>
      </c>
      <c r="G33" s="187">
        <f>'Α2.1.Τακτικός ΠΥ'!G33+'Α2.2. ΠΔΕ, ΤΑΑ &amp; λοιπά εργαλεία'!G33</f>
        <v>0</v>
      </c>
      <c r="H33" s="187">
        <f>'Α2.1.Τακτικός ΠΥ'!H33+'Α2.2. ΠΔΕ, ΤΑΑ &amp; λοιπά εργαλεία'!H33</f>
        <v>0</v>
      </c>
      <c r="I33" s="187">
        <f>'Α2.1.Τακτικός ΠΥ'!I33+'Α2.2. ΠΔΕ, ΤΑΑ &amp; λοιπά εργαλεία'!I33</f>
        <v>0</v>
      </c>
      <c r="J33" s="187">
        <f>'Α2.1.Τακτικός ΠΥ'!J33+'Α2.2. ΠΔΕ, ΤΑΑ &amp; λοιπά εργαλεία'!J33</f>
        <v>0</v>
      </c>
      <c r="K33" s="187">
        <f>'Α2.1.Τακτικός ΠΥ'!K33+'Α2.2. ΠΔΕ, ΤΑΑ &amp; λοιπά εργαλεία'!K33</f>
        <v>0</v>
      </c>
      <c r="L33" s="187">
        <f>'Α2.1.Τακτικός ΠΥ'!L33+'Α2.2. ΠΔΕ, ΤΑΑ &amp; λοιπά εργαλεία'!L33</f>
        <v>0</v>
      </c>
    </row>
    <row r="34" spans="1:12" s="4" customFormat="1" x14ac:dyDescent="0.25">
      <c r="A34" s="174"/>
      <c r="B34" s="188" t="s">
        <v>188</v>
      </c>
      <c r="C34" s="186" t="s">
        <v>81</v>
      </c>
      <c r="D34" s="187">
        <f>'Α2.1.Τακτικός ΠΥ'!D34+'Α2.2. ΠΔΕ, ΤΑΑ &amp; λοιπά εργαλεία'!D34</f>
        <v>0</v>
      </c>
      <c r="E34" s="187">
        <f>'Α2.1.Τακτικός ΠΥ'!E34+'Α2.2. ΠΔΕ, ΤΑΑ &amp; λοιπά εργαλεία'!E34</f>
        <v>0</v>
      </c>
      <c r="F34" s="187">
        <f>'Α2.1.Τακτικός ΠΥ'!F34+'Α2.2. ΠΔΕ, ΤΑΑ &amp; λοιπά εργαλεία'!F34</f>
        <v>0</v>
      </c>
      <c r="G34" s="187">
        <f>'Α2.1.Τακτικός ΠΥ'!G34+'Α2.2. ΠΔΕ, ΤΑΑ &amp; λοιπά εργαλεία'!G34</f>
        <v>0</v>
      </c>
      <c r="H34" s="187">
        <f>'Α2.1.Τακτικός ΠΥ'!H34+'Α2.2. ΠΔΕ, ΤΑΑ &amp; λοιπά εργαλεία'!H34</f>
        <v>0</v>
      </c>
      <c r="I34" s="187">
        <f>'Α2.1.Τακτικός ΠΥ'!I34+'Α2.2. ΠΔΕ, ΤΑΑ &amp; λοιπά εργαλεία'!I34</f>
        <v>0</v>
      </c>
      <c r="J34" s="187">
        <f>'Α2.1.Τακτικός ΠΥ'!J34+'Α2.2. ΠΔΕ, ΤΑΑ &amp; λοιπά εργαλεία'!J34</f>
        <v>0</v>
      </c>
      <c r="K34" s="187">
        <f>'Α2.1.Τακτικός ΠΥ'!K34+'Α2.2. ΠΔΕ, ΤΑΑ &amp; λοιπά εργαλεία'!K34</f>
        <v>0</v>
      </c>
      <c r="L34" s="187">
        <f>'Α2.1.Τακτικός ΠΥ'!L34+'Α2.2. ΠΔΕ, ΤΑΑ &amp; λοιπά εργαλεία'!L34</f>
        <v>0</v>
      </c>
    </row>
    <row r="35" spans="1:12" s="4" customFormat="1" x14ac:dyDescent="0.25">
      <c r="A35" s="174"/>
      <c r="B35" s="188" t="s">
        <v>88</v>
      </c>
      <c r="C35" s="186" t="s">
        <v>82</v>
      </c>
      <c r="D35" s="187">
        <f>'Α2.1.Τακτικός ΠΥ'!D35+'Α2.2. ΠΔΕ, ΤΑΑ &amp; λοιπά εργαλεία'!D35</f>
        <v>0</v>
      </c>
      <c r="E35" s="187">
        <f>'Α2.1.Τακτικός ΠΥ'!E35+'Α2.2. ΠΔΕ, ΤΑΑ &amp; λοιπά εργαλεία'!E35</f>
        <v>0</v>
      </c>
      <c r="F35" s="187">
        <f>'Α2.1.Τακτικός ΠΥ'!F35+'Α2.2. ΠΔΕ, ΤΑΑ &amp; λοιπά εργαλεία'!F35</f>
        <v>0</v>
      </c>
      <c r="G35" s="187">
        <f>'Α2.1.Τακτικός ΠΥ'!G35+'Α2.2. ΠΔΕ, ΤΑΑ &amp; λοιπά εργαλεία'!G35</f>
        <v>0</v>
      </c>
      <c r="H35" s="187">
        <f>'Α2.1.Τακτικός ΠΥ'!H35+'Α2.2. ΠΔΕ, ΤΑΑ &amp; λοιπά εργαλεία'!H35</f>
        <v>0</v>
      </c>
      <c r="I35" s="187">
        <f>'Α2.1.Τακτικός ΠΥ'!I35+'Α2.2. ΠΔΕ, ΤΑΑ &amp; λοιπά εργαλεία'!I35</f>
        <v>0</v>
      </c>
      <c r="J35" s="187">
        <f>'Α2.1.Τακτικός ΠΥ'!J35+'Α2.2. ΠΔΕ, ΤΑΑ &amp; λοιπά εργαλεία'!J35</f>
        <v>0</v>
      </c>
      <c r="K35" s="187">
        <f>'Α2.1.Τακτικός ΠΥ'!K35+'Α2.2. ΠΔΕ, ΤΑΑ &amp; λοιπά εργαλεία'!K35</f>
        <v>0</v>
      </c>
      <c r="L35" s="187">
        <f>'Α2.1.Τακτικός ΠΥ'!L35+'Α2.2. ΠΔΕ, ΤΑΑ &amp; λοιπά εργαλεία'!L35</f>
        <v>0</v>
      </c>
    </row>
    <row r="36" spans="1:12" s="4" customFormat="1" x14ac:dyDescent="0.25">
      <c r="A36" s="174">
        <v>13</v>
      </c>
      <c r="B36" s="170">
        <v>61</v>
      </c>
      <c r="C36" s="175" t="s">
        <v>41</v>
      </c>
      <c r="D36" s="173">
        <f>'Α2.1.Τακτικός ΠΥ'!D36+'Α2.2. ΠΔΕ, ΤΑΑ &amp; λοιπά εργαλεία'!D36</f>
        <v>0</v>
      </c>
      <c r="E36" s="173">
        <f>'Α2.1.Τακτικός ΠΥ'!E36+'Α2.2. ΠΔΕ, ΤΑΑ &amp; λοιπά εργαλεία'!E36</f>
        <v>0</v>
      </c>
      <c r="F36" s="173">
        <f>'Α2.1.Τακτικός ΠΥ'!F36+'Α2.2. ΠΔΕ, ΤΑΑ &amp; λοιπά εργαλεία'!F36</f>
        <v>0</v>
      </c>
      <c r="G36" s="173">
        <f>'Α2.1.Τακτικός ΠΥ'!G36+'Α2.2. ΠΔΕ, ΤΑΑ &amp; λοιπά εργαλεία'!G36</f>
        <v>0</v>
      </c>
      <c r="H36" s="173">
        <f>'Α2.1.Τακτικός ΠΥ'!H36+'Α2.2. ΠΔΕ, ΤΑΑ &amp; λοιπά εργαλεία'!H36</f>
        <v>0</v>
      </c>
      <c r="I36" s="173">
        <f>'Α2.1.Τακτικός ΠΥ'!I36+'Α2.2. ΠΔΕ, ΤΑΑ &amp; λοιπά εργαλεία'!I36</f>
        <v>0</v>
      </c>
      <c r="J36" s="173">
        <f>'Α2.1.Τακτικός ΠΥ'!J36+'Α2.2. ΠΔΕ, ΤΑΑ &amp; λοιπά εργαλεία'!J36</f>
        <v>0</v>
      </c>
      <c r="K36" s="173">
        <f>'Α2.1.Τακτικός ΠΥ'!K36+'Α2.2. ΠΔΕ, ΤΑΑ &amp; λοιπά εργαλεία'!K36</f>
        <v>0</v>
      </c>
      <c r="L36" s="173">
        <f>'Α2.1.Τακτικός ΠΥ'!L36+'Α2.2. ΠΔΕ, ΤΑΑ &amp; λοιπά εργαλεία'!L36</f>
        <v>0</v>
      </c>
    </row>
    <row r="37" spans="1:12" s="4" customFormat="1" x14ac:dyDescent="0.25">
      <c r="A37" s="174">
        <v>14</v>
      </c>
      <c r="B37" s="189">
        <v>62</v>
      </c>
      <c r="C37" s="190" t="s">
        <v>42</v>
      </c>
      <c r="D37" s="173">
        <f>'Α2.1.Τακτικός ΠΥ'!D37+'Α2.2. ΠΔΕ, ΤΑΑ &amp; λοιπά εργαλεία'!D37</f>
        <v>0</v>
      </c>
      <c r="E37" s="173">
        <f>'Α2.1.Τακτικός ΠΥ'!E37+'Α2.2. ΠΔΕ, ΤΑΑ &amp; λοιπά εργαλεία'!E37</f>
        <v>0</v>
      </c>
      <c r="F37" s="173">
        <f>'Α2.1.Τακτικός ΠΥ'!F37+'Α2.2. ΠΔΕ, ΤΑΑ &amp; λοιπά εργαλεία'!F37</f>
        <v>0</v>
      </c>
      <c r="G37" s="173">
        <f>'Α2.1.Τακτικός ΠΥ'!G37+'Α2.2. ΠΔΕ, ΤΑΑ &amp; λοιπά εργαλεία'!G37</f>
        <v>0</v>
      </c>
      <c r="H37" s="173">
        <f>'Α2.1.Τακτικός ΠΥ'!H37+'Α2.2. ΠΔΕ, ΤΑΑ &amp; λοιπά εργαλεία'!H37</f>
        <v>0</v>
      </c>
      <c r="I37" s="173">
        <f>'Α2.1.Τακτικός ΠΥ'!I37+'Α2.2. ΠΔΕ, ΤΑΑ &amp; λοιπά εργαλεία'!I37</f>
        <v>0</v>
      </c>
      <c r="J37" s="173">
        <f>'Α2.1.Τακτικός ΠΥ'!J37+'Α2.2. ΠΔΕ, ΤΑΑ &amp; λοιπά εργαλεία'!J37</f>
        <v>0</v>
      </c>
      <c r="K37" s="173">
        <f>'Α2.1.Τακτικός ΠΥ'!K37+'Α2.2. ΠΔΕ, ΤΑΑ &amp; λοιπά εργαλεία'!K37</f>
        <v>0</v>
      </c>
      <c r="L37" s="173">
        <f>'Α2.1.Τακτικός ΠΥ'!L37+'Α2.2. ΠΔΕ, ΤΑΑ &amp; λοιπά εργαλεία'!L37</f>
        <v>0</v>
      </c>
    </row>
    <row r="38" spans="1:12" s="4" customFormat="1" x14ac:dyDescent="0.25">
      <c r="A38" s="174"/>
      <c r="B38" s="191" t="s">
        <v>113</v>
      </c>
      <c r="C38" s="192" t="s">
        <v>84</v>
      </c>
      <c r="D38" s="193">
        <f>'Α2.1.Τακτικός ΠΥ'!D38+'Α2.2. ΠΔΕ, ΤΑΑ &amp; λοιπά εργαλεία'!D38</f>
        <v>0</v>
      </c>
      <c r="E38" s="193">
        <f>'Α2.1.Τακτικός ΠΥ'!E38+'Α2.2. ΠΔΕ, ΤΑΑ &amp; λοιπά εργαλεία'!E38</f>
        <v>0</v>
      </c>
      <c r="F38" s="193">
        <f>'Α2.1.Τακτικός ΠΥ'!F38+'Α2.2. ΠΔΕ, ΤΑΑ &amp; λοιπά εργαλεία'!F38</f>
        <v>0</v>
      </c>
      <c r="G38" s="193">
        <f>'Α2.1.Τακτικός ΠΥ'!G38+'Α2.2. ΠΔΕ, ΤΑΑ &amp; λοιπά εργαλεία'!G38</f>
        <v>0</v>
      </c>
      <c r="H38" s="193">
        <f>'Α2.1.Τακτικός ΠΥ'!H38+'Α2.2. ΠΔΕ, ΤΑΑ &amp; λοιπά εργαλεία'!H38</f>
        <v>0</v>
      </c>
      <c r="I38" s="193">
        <f>'Α2.1.Τακτικός ΠΥ'!I38+'Α2.2. ΠΔΕ, ΤΑΑ &amp; λοιπά εργαλεία'!I38</f>
        <v>0</v>
      </c>
      <c r="J38" s="193">
        <f>'Α2.1.Τακτικός ΠΥ'!J38+'Α2.2. ΠΔΕ, ΤΑΑ &amp; λοιπά εργαλεία'!J38</f>
        <v>0</v>
      </c>
      <c r="K38" s="193">
        <f>'Α2.1.Τακτικός ΠΥ'!K38+'Α2.2. ΠΔΕ, ΤΑΑ &amp; λοιπά εργαλεία'!K38</f>
        <v>0</v>
      </c>
      <c r="L38" s="193">
        <f>'Α2.1.Τακτικός ΠΥ'!L38+'Α2.2. ΠΔΕ, ΤΑΑ &amp; λοιπά εργαλεία'!L38</f>
        <v>0</v>
      </c>
    </row>
    <row r="39" spans="1:12" s="4" customFormat="1" x14ac:dyDescent="0.25">
      <c r="A39" s="174"/>
      <c r="B39" s="191" t="s">
        <v>89</v>
      </c>
      <c r="C39" s="192" t="s">
        <v>85</v>
      </c>
      <c r="D39" s="193">
        <f>'Α2.1.Τακτικός ΠΥ'!D39+'Α2.2. ΠΔΕ, ΤΑΑ &amp; λοιπά εργαλεία'!D39</f>
        <v>0</v>
      </c>
      <c r="E39" s="193">
        <f>'Α2.1.Τακτικός ΠΥ'!E39+'Α2.2. ΠΔΕ, ΤΑΑ &amp; λοιπά εργαλεία'!E39</f>
        <v>0</v>
      </c>
      <c r="F39" s="193">
        <f>'Α2.1.Τακτικός ΠΥ'!F39+'Α2.2. ΠΔΕ, ΤΑΑ &amp; λοιπά εργαλεία'!F39</f>
        <v>0</v>
      </c>
      <c r="G39" s="193">
        <f>'Α2.1.Τακτικός ΠΥ'!G39+'Α2.2. ΠΔΕ, ΤΑΑ &amp; λοιπά εργαλεία'!G39</f>
        <v>0</v>
      </c>
      <c r="H39" s="193">
        <f>'Α2.1.Τακτικός ΠΥ'!H39+'Α2.2. ΠΔΕ, ΤΑΑ &amp; λοιπά εργαλεία'!H39</f>
        <v>0</v>
      </c>
      <c r="I39" s="193">
        <f>'Α2.1.Τακτικός ΠΥ'!I39+'Α2.2. ΠΔΕ, ΤΑΑ &amp; λοιπά εργαλεία'!I39</f>
        <v>0</v>
      </c>
      <c r="J39" s="193">
        <f>'Α2.1.Τακτικός ΠΥ'!J39+'Α2.2. ΠΔΕ, ΤΑΑ &amp; λοιπά εργαλεία'!J39</f>
        <v>0</v>
      </c>
      <c r="K39" s="193">
        <f>'Α2.1.Τακτικός ΠΥ'!K39+'Α2.2. ΠΔΕ, ΤΑΑ &amp; λοιπά εργαλεία'!K39</f>
        <v>0</v>
      </c>
      <c r="L39" s="193">
        <f>'Α2.1.Τακτικός ΠΥ'!L39+'Α2.2. ΠΔΕ, ΤΑΑ &amp; λοιπά εργαλεία'!L39</f>
        <v>0</v>
      </c>
    </row>
    <row r="40" spans="1:12" s="4" customFormat="1" x14ac:dyDescent="0.25">
      <c r="A40" s="174"/>
      <c r="B40" s="191" t="s">
        <v>90</v>
      </c>
      <c r="C40" s="192" t="s">
        <v>86</v>
      </c>
      <c r="D40" s="193">
        <f>'Α2.1.Τακτικός ΠΥ'!D40+'Α2.2. ΠΔΕ, ΤΑΑ &amp; λοιπά εργαλεία'!D40</f>
        <v>0</v>
      </c>
      <c r="E40" s="193">
        <f>'Α2.1.Τακτικός ΠΥ'!E40+'Α2.2. ΠΔΕ, ΤΑΑ &amp; λοιπά εργαλεία'!E40</f>
        <v>0</v>
      </c>
      <c r="F40" s="193">
        <f>'Α2.1.Τακτικός ΠΥ'!F40+'Α2.2. ΠΔΕ, ΤΑΑ &amp; λοιπά εργαλεία'!F40</f>
        <v>0</v>
      </c>
      <c r="G40" s="193">
        <f>'Α2.1.Τακτικός ΠΥ'!G40+'Α2.2. ΠΔΕ, ΤΑΑ &amp; λοιπά εργαλεία'!G40</f>
        <v>0</v>
      </c>
      <c r="H40" s="193">
        <f>'Α2.1.Τακτικός ΠΥ'!H40+'Α2.2. ΠΔΕ, ΤΑΑ &amp; λοιπά εργαλεία'!H40</f>
        <v>0</v>
      </c>
      <c r="I40" s="193">
        <f>'Α2.1.Τακτικός ΠΥ'!I40+'Α2.2. ΠΔΕ, ΤΑΑ &amp; λοιπά εργαλεία'!I40</f>
        <v>0</v>
      </c>
      <c r="J40" s="193">
        <f>'Α2.1.Τακτικός ΠΥ'!J40+'Α2.2. ΠΔΕ, ΤΑΑ &amp; λοιπά εργαλεία'!J40</f>
        <v>0</v>
      </c>
      <c r="K40" s="193">
        <f>'Α2.1.Τακτικός ΠΥ'!K40+'Α2.2. ΠΔΕ, ΤΑΑ &amp; λοιπά εργαλεία'!K40</f>
        <v>0</v>
      </c>
      <c r="L40" s="193">
        <f>'Α2.1.Τακτικός ΠΥ'!L40+'Α2.2. ΠΔΕ, ΤΑΑ &amp; λοιπά εργαλεία'!L40</f>
        <v>0</v>
      </c>
    </row>
    <row r="41" spans="1:12" s="4" customFormat="1" x14ac:dyDescent="0.25">
      <c r="A41" s="174"/>
      <c r="B41" s="191" t="s">
        <v>91</v>
      </c>
      <c r="C41" s="192" t="s">
        <v>87</v>
      </c>
      <c r="D41" s="193">
        <f>'Α2.1.Τακτικός ΠΥ'!D41+'Α2.2. ΠΔΕ, ΤΑΑ &amp; λοιπά εργαλεία'!D41</f>
        <v>0</v>
      </c>
      <c r="E41" s="193">
        <f>'Α2.1.Τακτικός ΠΥ'!E41+'Α2.2. ΠΔΕ, ΤΑΑ &amp; λοιπά εργαλεία'!E41</f>
        <v>0</v>
      </c>
      <c r="F41" s="193">
        <f>'Α2.1.Τακτικός ΠΥ'!F41+'Α2.2. ΠΔΕ, ΤΑΑ &amp; λοιπά εργαλεία'!F41</f>
        <v>0</v>
      </c>
      <c r="G41" s="193">
        <f>'Α2.1.Τακτικός ΠΥ'!G41+'Α2.2. ΠΔΕ, ΤΑΑ &amp; λοιπά εργαλεία'!G41</f>
        <v>0</v>
      </c>
      <c r="H41" s="193">
        <f>'Α2.1.Τακτικός ΠΥ'!H41+'Α2.2. ΠΔΕ, ΤΑΑ &amp; λοιπά εργαλεία'!H41</f>
        <v>0</v>
      </c>
      <c r="I41" s="193">
        <f>'Α2.1.Τακτικός ΠΥ'!I41+'Α2.2. ΠΔΕ, ΤΑΑ &amp; λοιπά εργαλεία'!I41</f>
        <v>0</v>
      </c>
      <c r="J41" s="193">
        <f>'Α2.1.Τακτικός ΠΥ'!J41+'Α2.2. ΠΔΕ, ΤΑΑ &amp; λοιπά εργαλεία'!J41</f>
        <v>0</v>
      </c>
      <c r="K41" s="193">
        <f>'Α2.1.Τακτικός ΠΥ'!K41+'Α2.2. ΠΔΕ, ΤΑΑ &amp; λοιπά εργαλεία'!K41</f>
        <v>0</v>
      </c>
      <c r="L41" s="193">
        <f>'Α2.1.Τακτικός ΠΥ'!L41+'Α2.2. ΠΔΕ, ΤΑΑ &amp; λοιπά εργαλεία'!L41</f>
        <v>0</v>
      </c>
    </row>
    <row r="42" spans="1:12" s="4" customFormat="1" x14ac:dyDescent="0.25">
      <c r="A42" s="174">
        <v>15</v>
      </c>
      <c r="B42" s="189">
        <v>63</v>
      </c>
      <c r="C42" s="190" t="s">
        <v>134</v>
      </c>
      <c r="D42" s="173">
        <f>'Α2.1.Τακτικός ΠΥ'!D42+'Α2.2. ΠΔΕ, ΤΑΑ &amp; λοιπά εργαλεία'!D42</f>
        <v>0</v>
      </c>
      <c r="E42" s="173">
        <f>'Α2.1.Τακτικός ΠΥ'!E42+'Α2.2. ΠΔΕ, ΤΑΑ &amp; λοιπά εργαλεία'!E42</f>
        <v>0</v>
      </c>
      <c r="F42" s="173">
        <f>'Α2.1.Τακτικός ΠΥ'!F42+'Α2.2. ΠΔΕ, ΤΑΑ &amp; λοιπά εργαλεία'!F42</f>
        <v>0</v>
      </c>
      <c r="G42" s="173">
        <f>'Α2.1.Τακτικός ΠΥ'!G42+'Α2.2. ΠΔΕ, ΤΑΑ &amp; λοιπά εργαλεία'!G42</f>
        <v>0</v>
      </c>
      <c r="H42" s="173">
        <f>'Α2.1.Τακτικός ΠΥ'!H42+'Α2.2. ΠΔΕ, ΤΑΑ &amp; λοιπά εργαλεία'!H42</f>
        <v>0</v>
      </c>
      <c r="I42" s="173">
        <f>'Α2.1.Τακτικός ΠΥ'!I42+'Α2.2. ΠΔΕ, ΤΑΑ &amp; λοιπά εργαλεία'!I42</f>
        <v>0</v>
      </c>
      <c r="J42" s="173">
        <f>'Α2.1.Τακτικός ΠΥ'!J42+'Α2.2. ΠΔΕ, ΤΑΑ &amp; λοιπά εργαλεία'!J42</f>
        <v>0</v>
      </c>
      <c r="K42" s="173">
        <f>'Α2.1.Τακτικός ΠΥ'!K42+'Α2.2. ΠΔΕ, ΤΑΑ &amp; λοιπά εργαλεία'!K42</f>
        <v>0</v>
      </c>
      <c r="L42" s="173">
        <f>'Α2.1.Τακτικός ΠΥ'!L42+'Α2.2. ΠΔΕ, ΤΑΑ &amp; λοιπά εργαλεία'!L42</f>
        <v>0</v>
      </c>
    </row>
    <row r="43" spans="1:12" s="4" customFormat="1" x14ac:dyDescent="0.25">
      <c r="A43" s="174">
        <v>16</v>
      </c>
      <c r="B43" s="189" t="s">
        <v>189</v>
      </c>
      <c r="C43" s="190" t="s">
        <v>43</v>
      </c>
      <c r="D43" s="173">
        <f>'Α2.1.Τακτικός ΠΥ'!D43+'Α2.2. ΠΔΕ, ΤΑΑ &amp; λοιπά εργαλεία'!D43</f>
        <v>0</v>
      </c>
      <c r="E43" s="173">
        <f>'Α2.1.Τακτικός ΠΥ'!E43+'Α2.2. ΠΔΕ, ΤΑΑ &amp; λοιπά εργαλεία'!E43</f>
        <v>0</v>
      </c>
      <c r="F43" s="173">
        <f>'Α2.1.Τακτικός ΠΥ'!F43+'Α2.2. ΠΔΕ, ΤΑΑ &amp; λοιπά εργαλεία'!F43</f>
        <v>0</v>
      </c>
      <c r="G43" s="173">
        <f>'Α2.1.Τακτικός ΠΥ'!G43+'Α2.2. ΠΔΕ, ΤΑΑ &amp; λοιπά εργαλεία'!G43</f>
        <v>0</v>
      </c>
      <c r="H43" s="173">
        <f>'Α2.1.Τακτικός ΠΥ'!H43+'Α2.2. ΠΔΕ, ΤΑΑ &amp; λοιπά εργαλεία'!H43</f>
        <v>0</v>
      </c>
      <c r="I43" s="173">
        <f>'Α2.1.Τακτικός ΠΥ'!I43+'Α2.2. ΠΔΕ, ΤΑΑ &amp; λοιπά εργαλεία'!I43</f>
        <v>0</v>
      </c>
      <c r="J43" s="173">
        <f>'Α2.1.Τακτικός ΠΥ'!J43+'Α2.2. ΠΔΕ, ΤΑΑ &amp; λοιπά εργαλεία'!J43</f>
        <v>0</v>
      </c>
      <c r="K43" s="173">
        <f>'Α2.1.Τακτικός ΠΥ'!K43+'Α2.2. ΠΔΕ, ΤΑΑ &amp; λοιπά εργαλεία'!K43</f>
        <v>0</v>
      </c>
      <c r="L43" s="173">
        <f>'Α2.1.Τακτικός ΠΥ'!L43+'Α2.2. ΠΔΕ, ΤΑΑ &amp; λοιπά εργαλεία'!L43</f>
        <v>0</v>
      </c>
    </row>
    <row r="44" spans="1:12" s="4" customFormat="1" x14ac:dyDescent="0.25">
      <c r="A44" s="174"/>
      <c r="B44" s="189" t="s">
        <v>182</v>
      </c>
      <c r="C44" s="192" t="s">
        <v>123</v>
      </c>
      <c r="D44" s="194">
        <f>'Α2.1.Τακτικός ΠΥ'!D44+'Α2.2. ΠΔΕ, ΤΑΑ &amp; λοιπά εργαλεία'!D44</f>
        <v>0</v>
      </c>
      <c r="E44" s="194">
        <f>'Α2.1.Τακτικός ΠΥ'!E44+'Α2.2. ΠΔΕ, ΤΑΑ &amp; λοιπά εργαλεία'!E44</f>
        <v>0</v>
      </c>
      <c r="F44" s="194">
        <f>'Α2.1.Τακτικός ΠΥ'!F44+'Α2.2. ΠΔΕ, ΤΑΑ &amp; λοιπά εργαλεία'!F44</f>
        <v>0</v>
      </c>
      <c r="G44" s="194">
        <f>'Α2.1.Τακτικός ΠΥ'!G44+'Α2.2. ΠΔΕ, ΤΑΑ &amp; λοιπά εργαλεία'!G44</f>
        <v>0</v>
      </c>
      <c r="H44" s="194">
        <f>'Α2.1.Τακτικός ΠΥ'!H44+'Α2.2. ΠΔΕ, ΤΑΑ &amp; λοιπά εργαλεία'!H44</f>
        <v>0</v>
      </c>
      <c r="I44" s="194">
        <f>'Α2.1.Τακτικός ΠΥ'!I44+'Α2.2. ΠΔΕ, ΤΑΑ &amp; λοιπά εργαλεία'!I44</f>
        <v>0</v>
      </c>
      <c r="J44" s="194">
        <f>'Α2.1.Τακτικός ΠΥ'!J44+'Α2.2. ΠΔΕ, ΤΑΑ &amp; λοιπά εργαλεία'!J44</f>
        <v>0</v>
      </c>
      <c r="K44" s="194">
        <f>'Α2.1.Τακτικός ΠΥ'!K44+'Α2.2. ΠΔΕ, ΤΑΑ &amp; λοιπά εργαλεία'!K44</f>
        <v>0</v>
      </c>
      <c r="L44" s="194">
        <f>'Α2.1.Τακτικός ΠΥ'!L44+'Α2.2. ΠΔΕ, ΤΑΑ &amp; λοιπά εργαλεία'!L44</f>
        <v>0</v>
      </c>
    </row>
    <row r="45" spans="1:12" s="4" customFormat="1" x14ac:dyDescent="0.25">
      <c r="A45" s="174">
        <v>17</v>
      </c>
      <c r="B45" s="170" t="s">
        <v>306</v>
      </c>
      <c r="C45" s="175" t="s">
        <v>44</v>
      </c>
      <c r="D45" s="173">
        <f>'Α2.1.Τακτικός ΠΥ'!D45+'Α2.2. ΠΔΕ, ΤΑΑ &amp; λοιπά εργαλεία'!D45</f>
        <v>0</v>
      </c>
      <c r="E45" s="173">
        <f>'Α2.1.Τακτικός ΠΥ'!E45+'Α2.2. ΠΔΕ, ΤΑΑ &amp; λοιπά εργαλεία'!E45</f>
        <v>0</v>
      </c>
      <c r="F45" s="173">
        <f>'Α2.1.Τακτικός ΠΥ'!F45+'Α2.2. ΠΔΕ, ΤΑΑ &amp; λοιπά εργαλεία'!F45</f>
        <v>0</v>
      </c>
      <c r="G45" s="173">
        <f>'Α2.1.Τακτικός ΠΥ'!G45+'Α2.2. ΠΔΕ, ΤΑΑ &amp; λοιπά εργαλεία'!G45</f>
        <v>0</v>
      </c>
      <c r="H45" s="173">
        <f>'Α2.1.Τακτικός ΠΥ'!H45+'Α2.2. ΠΔΕ, ΤΑΑ &amp; λοιπά εργαλεία'!H45</f>
        <v>0</v>
      </c>
      <c r="I45" s="173">
        <f>'Α2.1.Τακτικός ΠΥ'!I45+'Α2.2. ΠΔΕ, ΤΑΑ &amp; λοιπά εργαλεία'!I45</f>
        <v>0</v>
      </c>
      <c r="J45" s="173">
        <f>'Α2.1.Τακτικός ΠΥ'!J45+'Α2.2. ΠΔΕ, ΤΑΑ &amp; λοιπά εργαλεία'!J45</f>
        <v>0</v>
      </c>
      <c r="K45" s="173">
        <f>'Α2.1.Τακτικός ΠΥ'!K45+'Α2.2. ΠΔΕ, ΤΑΑ &amp; λοιπά εργαλεία'!K45</f>
        <v>0</v>
      </c>
      <c r="L45" s="173">
        <f>'Α2.1.Τακτικός ΠΥ'!L45+'Α2.2. ΠΔΕ, ΤΑΑ &amp; λοιπά εργαλεία'!L45</f>
        <v>0</v>
      </c>
    </row>
    <row r="46" spans="1:12" s="4" customFormat="1" x14ac:dyDescent="0.25">
      <c r="A46" s="174"/>
      <c r="B46" s="170" t="s">
        <v>183</v>
      </c>
      <c r="C46" s="186" t="s">
        <v>92</v>
      </c>
      <c r="D46" s="187">
        <f>'Α2.1.Τακτικός ΠΥ'!D46+'Α2.2. ΠΔΕ, ΤΑΑ &amp; λοιπά εργαλεία'!D46</f>
        <v>0</v>
      </c>
      <c r="E46" s="187">
        <f>'Α2.1.Τακτικός ΠΥ'!E46+'Α2.2. ΠΔΕ, ΤΑΑ &amp; λοιπά εργαλεία'!E46</f>
        <v>0</v>
      </c>
      <c r="F46" s="187">
        <f>'Α2.1.Τακτικός ΠΥ'!F46+'Α2.2. ΠΔΕ, ΤΑΑ &amp; λοιπά εργαλεία'!F46</f>
        <v>0</v>
      </c>
      <c r="G46" s="187">
        <f>'Α2.1.Τακτικός ΠΥ'!G46+'Α2.2. ΠΔΕ, ΤΑΑ &amp; λοιπά εργαλεία'!G46</f>
        <v>0</v>
      </c>
      <c r="H46" s="187">
        <f>'Α2.1.Τακτικός ΠΥ'!H46+'Α2.2. ΠΔΕ, ΤΑΑ &amp; λοιπά εργαλεία'!H46</f>
        <v>0</v>
      </c>
      <c r="I46" s="187">
        <f>'Α2.1.Τακτικός ΠΥ'!I46+'Α2.2. ΠΔΕ, ΤΑΑ &amp; λοιπά εργαλεία'!I46</f>
        <v>0</v>
      </c>
      <c r="J46" s="187">
        <f>'Α2.1.Τακτικός ΠΥ'!J46+'Α2.2. ΠΔΕ, ΤΑΑ &amp; λοιπά εργαλεία'!J46</f>
        <v>0</v>
      </c>
      <c r="K46" s="187">
        <f>'Α2.1.Τακτικός ΠΥ'!K46+'Α2.2. ΠΔΕ, ΤΑΑ &amp; λοιπά εργαλεία'!K46</f>
        <v>0</v>
      </c>
      <c r="L46" s="187">
        <f>'Α2.1.Τακτικός ΠΥ'!L46+'Α2.2. ΠΔΕ, ΤΑΑ &amp; λοιπά εργαλεία'!L46</f>
        <v>0</v>
      </c>
    </row>
    <row r="47" spans="1:12" s="4" customFormat="1" x14ac:dyDescent="0.25">
      <c r="A47" s="174">
        <v>18</v>
      </c>
      <c r="B47" s="170">
        <v>67</v>
      </c>
      <c r="C47" s="175" t="s">
        <v>153</v>
      </c>
      <c r="D47" s="173">
        <f>'Α2.1.Τακτικός ΠΥ'!D47+'Α2.2. ΠΔΕ, ΤΑΑ &amp; λοιπά εργαλεία'!D47</f>
        <v>0</v>
      </c>
      <c r="E47" s="173">
        <f>'Α2.1.Τακτικός ΠΥ'!E47+'Α2.2. ΠΔΕ, ΤΑΑ &amp; λοιπά εργαλεία'!E47</f>
        <v>0</v>
      </c>
      <c r="F47" s="173">
        <f>'Α2.1.Τακτικός ΠΥ'!F47+'Α2.2. ΠΔΕ, ΤΑΑ &amp; λοιπά εργαλεία'!F47</f>
        <v>0</v>
      </c>
      <c r="G47" s="173">
        <f>'Α2.1.Τακτικός ΠΥ'!G47+'Α2.2. ΠΔΕ, ΤΑΑ &amp; λοιπά εργαλεία'!G47</f>
        <v>0</v>
      </c>
      <c r="H47" s="173">
        <f>'Α2.1.Τακτικός ΠΥ'!H47+'Α2.2. ΠΔΕ, ΤΑΑ &amp; λοιπά εργαλεία'!H47</f>
        <v>0</v>
      </c>
      <c r="I47" s="173">
        <f>'Α2.1.Τακτικός ΠΥ'!I47+'Α2.2. ΠΔΕ, ΤΑΑ &amp; λοιπά εργαλεία'!I47</f>
        <v>0</v>
      </c>
      <c r="J47" s="173">
        <f>'Α2.1.Τακτικός ΠΥ'!J47+'Α2.2. ΠΔΕ, ΤΑΑ &amp; λοιπά εργαλεία'!J47</f>
        <v>0</v>
      </c>
      <c r="K47" s="173">
        <f>'Α2.1.Τακτικός ΠΥ'!K47+'Α2.2. ΠΔΕ, ΤΑΑ &amp; λοιπά εργαλεία'!K47</f>
        <v>0</v>
      </c>
      <c r="L47" s="173">
        <f>'Α2.1.Τακτικός ΠΥ'!L47+'Α2.2. ΠΔΕ, ΤΑΑ &amp; λοιπά εργαλεία'!L47</f>
        <v>0</v>
      </c>
    </row>
    <row r="48" spans="1:12" s="4" customFormat="1" x14ac:dyDescent="0.25">
      <c r="A48" s="174">
        <v>19</v>
      </c>
      <c r="B48" s="170">
        <v>69</v>
      </c>
      <c r="C48" s="175" t="s">
        <v>153</v>
      </c>
      <c r="D48" s="173">
        <f>'Α2.1.Τακτικός ΠΥ'!D48+'Α2.2. ΠΔΕ, ΤΑΑ &amp; λοιπά εργαλεία'!D48</f>
        <v>0</v>
      </c>
      <c r="E48" s="173">
        <f>'Α2.1.Τακτικός ΠΥ'!E48+'Α2.2. ΠΔΕ, ΤΑΑ &amp; λοιπά εργαλεία'!E48</f>
        <v>0</v>
      </c>
      <c r="F48" s="173">
        <f>'Α2.1.Τακτικός ΠΥ'!F48+'Α2.2. ΠΔΕ, ΤΑΑ &amp; λοιπά εργαλεία'!F48</f>
        <v>0</v>
      </c>
      <c r="G48" s="173">
        <f>'Α2.1.Τακτικός ΠΥ'!G48+'Α2.2. ΠΔΕ, ΤΑΑ &amp; λοιπά εργαλεία'!G48</f>
        <v>0</v>
      </c>
      <c r="H48" s="173">
        <f>'Α2.1.Τακτικός ΠΥ'!H48+'Α2.2. ΠΔΕ, ΤΑΑ &amp; λοιπά εργαλεία'!H48</f>
        <v>0</v>
      </c>
      <c r="I48" s="173">
        <f>'Α2.1.Τακτικός ΠΥ'!I48+'Α2.2. ΠΔΕ, ΤΑΑ &amp; λοιπά εργαλεία'!I48</f>
        <v>0</v>
      </c>
      <c r="J48" s="173">
        <f>'Α2.1.Τακτικός ΠΥ'!J48+'Α2.2. ΠΔΕ, ΤΑΑ &amp; λοιπά εργαλεία'!J48</f>
        <v>0</v>
      </c>
      <c r="K48" s="173">
        <f>'Α2.1.Τακτικός ΠΥ'!K48+'Α2.2. ΠΔΕ, ΤΑΑ &amp; λοιπά εργαλεία'!K48</f>
        <v>0</v>
      </c>
      <c r="L48" s="173">
        <f>'Α2.1.Τακτικός ΠΥ'!L48+'Α2.2. ΠΔΕ, ΤΑΑ &amp; λοιπά εργαλεία'!L48</f>
        <v>0</v>
      </c>
    </row>
    <row r="49" spans="1:12" s="4" customFormat="1" x14ac:dyDescent="0.25">
      <c r="A49" s="174">
        <v>20</v>
      </c>
      <c r="B49" s="170" t="s">
        <v>45</v>
      </c>
      <c r="C49" s="175" t="s">
        <v>46</v>
      </c>
      <c r="D49" s="173">
        <f>'Α2.1.Τακτικός ΠΥ'!D49+'Α2.2. ΠΔΕ, ΤΑΑ &amp; λοιπά εργαλεία'!D49</f>
        <v>0</v>
      </c>
      <c r="E49" s="173">
        <f>'Α2.1.Τακτικός ΠΥ'!E49+'Α2.2. ΠΔΕ, ΤΑΑ &amp; λοιπά εργαλεία'!E49</f>
        <v>0</v>
      </c>
      <c r="F49" s="173">
        <f>'Α2.1.Τακτικός ΠΥ'!F49+'Α2.2. ΠΔΕ, ΤΑΑ &amp; λοιπά εργαλεία'!F49</f>
        <v>0</v>
      </c>
      <c r="G49" s="173">
        <f>'Α2.1.Τακτικός ΠΥ'!G49+'Α2.2. ΠΔΕ, ΤΑΑ &amp; λοιπά εργαλεία'!G49</f>
        <v>0</v>
      </c>
      <c r="H49" s="173">
        <f>'Α2.1.Τακτικός ΠΥ'!H49+'Α2.2. ΠΔΕ, ΤΑΑ &amp; λοιπά εργαλεία'!H49</f>
        <v>0</v>
      </c>
      <c r="I49" s="173">
        <f>'Α2.1.Τακτικός ΠΥ'!I49+'Α2.2. ΠΔΕ, ΤΑΑ &amp; λοιπά εργαλεία'!I49</f>
        <v>0</v>
      </c>
      <c r="J49" s="173">
        <f>'Α2.1.Τακτικός ΠΥ'!J49+'Α2.2. ΠΔΕ, ΤΑΑ &amp; λοιπά εργαλεία'!J49</f>
        <v>0</v>
      </c>
      <c r="K49" s="173">
        <f>'Α2.1.Τακτικός ΠΥ'!K49+'Α2.2. ΠΔΕ, ΤΑΑ &amp; λοιπά εργαλεία'!K49</f>
        <v>0</v>
      </c>
      <c r="L49" s="173">
        <f>'Α2.1.Τακτικός ΠΥ'!L49+'Α2.2. ΠΔΕ, ΤΑΑ &amp; λοιπά εργαλεία'!L49</f>
        <v>0</v>
      </c>
    </row>
    <row r="50" spans="1:12" s="4" customFormat="1" x14ac:dyDescent="0.25">
      <c r="A50" s="174">
        <v>21</v>
      </c>
      <c r="B50" s="170" t="s">
        <v>47</v>
      </c>
      <c r="C50" s="175" t="s">
        <v>48</v>
      </c>
      <c r="D50" s="173">
        <f>'Α2.1.Τακτικός ΠΥ'!D50+'Α2.2. ΠΔΕ, ΤΑΑ &amp; λοιπά εργαλεία'!D50</f>
        <v>0</v>
      </c>
      <c r="E50" s="173">
        <f>'Α2.1.Τακτικός ΠΥ'!E50+'Α2.2. ΠΔΕ, ΤΑΑ &amp; λοιπά εργαλεία'!E50</f>
        <v>0</v>
      </c>
      <c r="F50" s="173">
        <f>'Α2.1.Τακτικός ΠΥ'!F50+'Α2.2. ΠΔΕ, ΤΑΑ &amp; λοιπά εργαλεία'!F50</f>
        <v>0</v>
      </c>
      <c r="G50" s="173">
        <f>'Α2.1.Τακτικός ΠΥ'!G50+'Α2.2. ΠΔΕ, ΤΑΑ &amp; λοιπά εργαλεία'!G50</f>
        <v>0</v>
      </c>
      <c r="H50" s="173">
        <f>'Α2.1.Τακτικός ΠΥ'!H50+'Α2.2. ΠΔΕ, ΤΑΑ &amp; λοιπά εργαλεία'!H50</f>
        <v>0</v>
      </c>
      <c r="I50" s="173">
        <f>'Α2.1.Τακτικός ΠΥ'!I50+'Α2.2. ΠΔΕ, ΤΑΑ &amp; λοιπά εργαλεία'!I50</f>
        <v>0</v>
      </c>
      <c r="J50" s="173">
        <f>'Α2.1.Τακτικός ΠΥ'!J50+'Α2.2. ΠΔΕ, ΤΑΑ &amp; λοιπά εργαλεία'!J50</f>
        <v>0</v>
      </c>
      <c r="K50" s="173">
        <f>'Α2.1.Τακτικός ΠΥ'!K50+'Α2.2. ΠΔΕ, ΤΑΑ &amp; λοιπά εργαλεία'!K50</f>
        <v>0</v>
      </c>
      <c r="L50" s="173">
        <f>'Α2.1.Τακτικός ΠΥ'!L50+'Α2.2. ΠΔΕ, ΤΑΑ &amp; λοιπά εργαλεία'!L50</f>
        <v>0</v>
      </c>
    </row>
    <row r="51" spans="1:12" s="4" customFormat="1" x14ac:dyDescent="0.25">
      <c r="A51" s="174">
        <v>22</v>
      </c>
      <c r="B51" s="170" t="s">
        <v>305</v>
      </c>
      <c r="C51" s="175" t="s">
        <v>49</v>
      </c>
      <c r="D51" s="173">
        <f>'Α2.1.Τακτικός ΠΥ'!D51+'Α2.2. ΠΔΕ, ΤΑΑ &amp; λοιπά εργαλεία'!D51</f>
        <v>0</v>
      </c>
      <c r="E51" s="173">
        <f>'Α2.1.Τακτικός ΠΥ'!E51+'Α2.2. ΠΔΕ, ΤΑΑ &amp; λοιπά εργαλεία'!E51</f>
        <v>0</v>
      </c>
      <c r="F51" s="173">
        <f>'Α2.1.Τακτικός ΠΥ'!F51+'Α2.2. ΠΔΕ, ΤΑΑ &amp; λοιπά εργαλεία'!F51</f>
        <v>0</v>
      </c>
      <c r="G51" s="173">
        <f>'Α2.1.Τακτικός ΠΥ'!G51+'Α2.2. ΠΔΕ, ΤΑΑ &amp; λοιπά εργαλεία'!G51</f>
        <v>0</v>
      </c>
      <c r="H51" s="173">
        <f>'Α2.1.Τακτικός ΠΥ'!H51+'Α2.2. ΠΔΕ, ΤΑΑ &amp; λοιπά εργαλεία'!H51</f>
        <v>0</v>
      </c>
      <c r="I51" s="173">
        <f>'Α2.1.Τακτικός ΠΥ'!I51+'Α2.2. ΠΔΕ, ΤΑΑ &amp; λοιπά εργαλεία'!I51</f>
        <v>0</v>
      </c>
      <c r="J51" s="173">
        <f>'Α2.1.Τακτικός ΠΥ'!J51+'Α2.2. ΠΔΕ, ΤΑΑ &amp; λοιπά εργαλεία'!J51</f>
        <v>0</v>
      </c>
      <c r="K51" s="173">
        <f>'Α2.1.Τακτικός ΠΥ'!K51+'Α2.2. ΠΔΕ, ΤΑΑ &amp; λοιπά εργαλεία'!K51</f>
        <v>0</v>
      </c>
      <c r="L51" s="173">
        <f>'Α2.1.Τακτικός ΠΥ'!L51+'Α2.2. ΠΔΕ, ΤΑΑ &amp; λοιπά εργαλεία'!L51</f>
        <v>0</v>
      </c>
    </row>
    <row r="52" spans="1:12" s="4" customFormat="1" x14ac:dyDescent="0.25">
      <c r="A52" s="174">
        <v>23</v>
      </c>
      <c r="B52" s="170" t="s">
        <v>50</v>
      </c>
      <c r="C52" s="175" t="s">
        <v>51</v>
      </c>
      <c r="D52" s="173">
        <f>'Α2.1.Τακτικός ΠΥ'!D52+'Α2.2. ΠΔΕ, ΤΑΑ &amp; λοιπά εργαλεία'!D52</f>
        <v>0</v>
      </c>
      <c r="E52" s="173">
        <f>'Α2.1.Τακτικός ΠΥ'!E52+'Α2.2. ΠΔΕ, ΤΑΑ &amp; λοιπά εργαλεία'!E52</f>
        <v>0</v>
      </c>
      <c r="F52" s="173">
        <f>'Α2.1.Τακτικός ΠΥ'!F52+'Α2.2. ΠΔΕ, ΤΑΑ &amp; λοιπά εργαλεία'!F52</f>
        <v>0</v>
      </c>
      <c r="G52" s="173">
        <f>'Α2.1.Τακτικός ΠΥ'!G52+'Α2.2. ΠΔΕ, ΤΑΑ &amp; λοιπά εργαλεία'!G52</f>
        <v>0</v>
      </c>
      <c r="H52" s="173">
        <f>'Α2.1.Τακτικός ΠΥ'!H52+'Α2.2. ΠΔΕ, ΤΑΑ &amp; λοιπά εργαλεία'!H52</f>
        <v>0</v>
      </c>
      <c r="I52" s="173">
        <f>'Α2.1.Τακτικός ΠΥ'!I52+'Α2.2. ΠΔΕ, ΤΑΑ &amp; λοιπά εργαλεία'!I52</f>
        <v>0</v>
      </c>
      <c r="J52" s="173">
        <f>'Α2.1.Τακτικός ΠΥ'!J52+'Α2.2. ΠΔΕ, ΤΑΑ &amp; λοιπά εργαλεία'!J52</f>
        <v>0</v>
      </c>
      <c r="K52" s="173">
        <f>'Α2.1.Τακτικός ΠΥ'!K52+'Α2.2. ΠΔΕ, ΤΑΑ &amp; λοιπά εργαλεία'!K52</f>
        <v>0</v>
      </c>
      <c r="L52" s="173">
        <f>'Α2.1.Τακτικός ΠΥ'!L52+'Α2.2. ΠΔΕ, ΤΑΑ &amp; λοιπά εργαλεία'!L52</f>
        <v>0</v>
      </c>
    </row>
    <row r="53" spans="1:12" s="4" customFormat="1" x14ac:dyDescent="0.25">
      <c r="A53" s="174">
        <v>24</v>
      </c>
      <c r="B53" s="170" t="s">
        <v>307</v>
      </c>
      <c r="C53" s="195" t="s">
        <v>52</v>
      </c>
      <c r="D53" s="173">
        <f>'Α2.1.Τακτικός ΠΥ'!D53+'Α2.2. ΠΔΕ, ΤΑΑ &amp; λοιπά εργαλεία'!D53</f>
        <v>0</v>
      </c>
      <c r="E53" s="173">
        <f>'Α2.1.Τακτικός ΠΥ'!E53+'Α2.2. ΠΔΕ, ΤΑΑ &amp; λοιπά εργαλεία'!E53</f>
        <v>0</v>
      </c>
      <c r="F53" s="173">
        <f>'Α2.1.Τακτικός ΠΥ'!F53+'Α2.2. ΠΔΕ, ΤΑΑ &amp; λοιπά εργαλεία'!F53</f>
        <v>0</v>
      </c>
      <c r="G53" s="173">
        <f>'Α2.1.Τακτικός ΠΥ'!G53+'Α2.2. ΠΔΕ, ΤΑΑ &amp; λοιπά εργαλεία'!G53</f>
        <v>0</v>
      </c>
      <c r="H53" s="173">
        <f>'Α2.1.Τακτικός ΠΥ'!H53+'Α2.2. ΠΔΕ, ΤΑΑ &amp; λοιπά εργαλεία'!H53</f>
        <v>0</v>
      </c>
      <c r="I53" s="173">
        <f>'Α2.1.Τακτικός ΠΥ'!I53+'Α2.2. ΠΔΕ, ΤΑΑ &amp; λοιπά εργαλεία'!I53</f>
        <v>0</v>
      </c>
      <c r="J53" s="173">
        <f>'Α2.1.Τακτικός ΠΥ'!J53+'Α2.2. ΠΔΕ, ΤΑΑ &amp; λοιπά εργαλεία'!J53</f>
        <v>0</v>
      </c>
      <c r="K53" s="173">
        <f>'Α2.1.Τακτικός ΠΥ'!K53+'Α2.2. ΠΔΕ, ΤΑΑ &amp; λοιπά εργαλεία'!K53</f>
        <v>0</v>
      </c>
      <c r="L53" s="173">
        <f>'Α2.1.Τακτικός ΠΥ'!L53+'Α2.2. ΠΔΕ, ΤΑΑ &amp; λοιπά εργαλεία'!L53</f>
        <v>0</v>
      </c>
    </row>
    <row r="54" spans="1:12" s="4" customFormat="1" x14ac:dyDescent="0.25">
      <c r="A54" s="174">
        <v>25</v>
      </c>
      <c r="B54" s="196" t="s">
        <v>117</v>
      </c>
      <c r="C54" s="197" t="s">
        <v>319</v>
      </c>
      <c r="D54" s="173">
        <f>'Α2.1.Τακτικός ΠΥ'!D54+'Α2.2. ΠΔΕ, ΤΑΑ &amp; λοιπά εργαλεία'!D54</f>
        <v>0</v>
      </c>
      <c r="E54" s="173">
        <f>'Α2.1.Τακτικός ΠΥ'!E54+'Α2.2. ΠΔΕ, ΤΑΑ &amp; λοιπά εργαλεία'!E54</f>
        <v>0</v>
      </c>
      <c r="F54" s="173">
        <f>'Α2.1.Τακτικός ΠΥ'!F54+'Α2.2. ΠΔΕ, ΤΑΑ &amp; λοιπά εργαλεία'!F54</f>
        <v>0</v>
      </c>
      <c r="G54" s="173">
        <f>'Α2.1.Τακτικός ΠΥ'!G54+'Α2.2. ΠΔΕ, ΤΑΑ &amp; λοιπά εργαλεία'!G54</f>
        <v>0</v>
      </c>
      <c r="H54" s="173">
        <f>'Α2.1.Τακτικός ΠΥ'!H54+'Α2.2. ΠΔΕ, ΤΑΑ &amp; λοιπά εργαλεία'!H54</f>
        <v>0</v>
      </c>
      <c r="I54" s="173">
        <f>'Α2.1.Τακτικός ΠΥ'!I54+'Α2.2. ΠΔΕ, ΤΑΑ &amp; λοιπά εργαλεία'!I54</f>
        <v>0</v>
      </c>
      <c r="J54" s="173">
        <f>'Α2.1.Τακτικός ΠΥ'!J54+'Α2.2. ΠΔΕ, ΤΑΑ &amp; λοιπά εργαλεία'!J54</f>
        <v>0</v>
      </c>
      <c r="K54" s="173">
        <f>'Α2.1.Τακτικός ΠΥ'!K54+'Α2.2. ΠΔΕ, ΤΑΑ &amp; λοιπά εργαλεία'!K54</f>
        <v>0</v>
      </c>
      <c r="L54" s="173">
        <f>'Α2.1.Τακτικός ΠΥ'!L54+'Α2.2. ΠΔΕ, ΤΑΑ &amp; λοιπά εργαλεία'!L54</f>
        <v>0</v>
      </c>
    </row>
    <row r="55" spans="1:12" s="4" customFormat="1" x14ac:dyDescent="0.25">
      <c r="A55" s="198" t="s">
        <v>66</v>
      </c>
      <c r="B55" s="199" t="s">
        <v>56</v>
      </c>
      <c r="C55" s="200"/>
      <c r="D55" s="201">
        <f>'Α2.1.Τακτικός ΠΥ'!D55+'Α2.2. ΠΔΕ, ΤΑΑ &amp; λοιπά εργαλεία'!D55</f>
        <v>0</v>
      </c>
      <c r="E55" s="201">
        <f>'Α2.1.Τακτικός ΠΥ'!E55+'Α2.2. ΠΔΕ, ΤΑΑ &amp; λοιπά εργαλεία'!E55</f>
        <v>0</v>
      </c>
      <c r="F55" s="201">
        <f>'Α2.1.Τακτικός ΠΥ'!F55+'Α2.2. ΠΔΕ, ΤΑΑ &amp; λοιπά εργαλεία'!F55</f>
        <v>0</v>
      </c>
      <c r="G55" s="201">
        <f>'Α2.1.Τακτικός ΠΥ'!G55+'Α2.2. ΠΔΕ, ΤΑΑ &amp; λοιπά εργαλεία'!G55</f>
        <v>0</v>
      </c>
      <c r="H55" s="201">
        <f>'Α2.1.Τακτικός ΠΥ'!H55+'Α2.2. ΠΔΕ, ΤΑΑ &amp; λοιπά εργαλεία'!H55</f>
        <v>0</v>
      </c>
      <c r="I55" s="201">
        <f>'Α2.1.Τακτικός ΠΥ'!I55+'Α2.2. ΠΔΕ, ΤΑΑ &amp; λοιπά εργαλεία'!I55</f>
        <v>0</v>
      </c>
      <c r="J55" s="201">
        <f>'Α2.1.Τακτικός ΠΥ'!J55+'Α2.2. ΠΔΕ, ΤΑΑ &amp; λοιπά εργαλεία'!J55</f>
        <v>0</v>
      </c>
      <c r="K55" s="201">
        <f>'Α2.1.Τακτικός ΠΥ'!K55+'Α2.2. ΠΔΕ, ΤΑΑ &amp; λοιπά εργαλεία'!K55</f>
        <v>0</v>
      </c>
      <c r="L55" s="201">
        <f>'Α2.1.Τακτικός ΠΥ'!L55+'Α2.2. ΠΔΕ, ΤΑΑ &amp; λοιπά εργαλεία'!L55</f>
        <v>0</v>
      </c>
    </row>
    <row r="56" spans="1:12" s="4" customFormat="1" x14ac:dyDescent="0.25">
      <c r="A56" s="358" t="s">
        <v>57</v>
      </c>
      <c r="B56" s="359" t="s">
        <v>78</v>
      </c>
      <c r="C56" s="359"/>
      <c r="D56" s="86"/>
      <c r="E56" s="57"/>
      <c r="F56" s="57"/>
      <c r="G56" s="57"/>
      <c r="H56" s="57"/>
      <c r="I56" s="57"/>
      <c r="J56" s="57"/>
      <c r="K56" s="57"/>
      <c r="L56" s="58"/>
    </row>
    <row r="57" spans="1:12" s="4" customFormat="1" x14ac:dyDescent="0.25">
      <c r="A57" s="360" t="s">
        <v>58</v>
      </c>
      <c r="B57" s="359" t="s">
        <v>59</v>
      </c>
      <c r="C57" s="359"/>
      <c r="D57" s="88"/>
      <c r="E57" s="13"/>
      <c r="F57" s="13"/>
      <c r="G57" s="13"/>
      <c r="H57" s="13"/>
      <c r="I57" s="13"/>
      <c r="J57" s="13"/>
      <c r="K57" s="13"/>
      <c r="L57" s="59"/>
    </row>
    <row r="58" spans="1:12" s="4" customFormat="1" x14ac:dyDescent="0.25">
      <c r="A58" s="360" t="s">
        <v>60</v>
      </c>
      <c r="B58" s="359" t="s">
        <v>61</v>
      </c>
      <c r="C58" s="359"/>
      <c r="D58" s="88"/>
      <c r="E58" s="13"/>
      <c r="F58" s="13"/>
      <c r="G58" s="13"/>
      <c r="H58" s="13"/>
      <c r="I58" s="13"/>
      <c r="J58" s="13"/>
      <c r="K58" s="13"/>
      <c r="L58" s="59"/>
    </row>
    <row r="59" spans="1:12" s="4" customFormat="1" x14ac:dyDescent="0.25">
      <c r="A59" s="361" t="s">
        <v>62</v>
      </c>
      <c r="B59" s="362" t="s">
        <v>79</v>
      </c>
      <c r="C59" s="362"/>
      <c r="D59" s="90"/>
      <c r="E59" s="60"/>
      <c r="F59" s="60"/>
      <c r="G59" s="60"/>
      <c r="H59" s="60"/>
      <c r="I59" s="60"/>
      <c r="J59" s="60"/>
      <c r="K59" s="60"/>
      <c r="L59" s="61"/>
    </row>
    <row r="60" spans="1:12" s="4" customFormat="1" x14ac:dyDescent="0.25">
      <c r="A60" s="133" t="s">
        <v>67</v>
      </c>
      <c r="B60" s="134" t="s">
        <v>154</v>
      </c>
      <c r="C60" s="134"/>
      <c r="D60" s="135">
        <f>'Α2.1.Τακτικός ΠΥ'!D60+'Α2.2. ΠΔΕ, ΤΑΑ &amp; λοιπά εργαλεία'!D60</f>
        <v>0</v>
      </c>
      <c r="E60" s="135">
        <f>'Α2.1.Τακτικός ΠΥ'!E60+'Α2.2. ΠΔΕ, ΤΑΑ &amp; λοιπά εργαλεία'!E60</f>
        <v>0</v>
      </c>
      <c r="F60" s="135">
        <f>'Α2.1.Τακτικός ΠΥ'!F60+'Α2.2. ΠΔΕ, ΤΑΑ &amp; λοιπά εργαλεία'!F60</f>
        <v>0</v>
      </c>
      <c r="G60" s="135">
        <f>'Α2.1.Τακτικός ΠΥ'!G60+'Α2.2. ΠΔΕ, ΤΑΑ &amp; λοιπά εργαλεία'!G60</f>
        <v>0</v>
      </c>
      <c r="H60" s="135">
        <f>'Α2.1.Τακτικός ΠΥ'!H60+'Α2.2. ΠΔΕ, ΤΑΑ &amp; λοιπά εργαλεία'!H60</f>
        <v>0</v>
      </c>
      <c r="I60" s="135">
        <f>'Α2.1.Τακτικός ΠΥ'!I60+'Α2.2. ΠΔΕ, ΤΑΑ &amp; λοιπά εργαλεία'!I60</f>
        <v>0</v>
      </c>
      <c r="J60" s="135">
        <f>'Α2.1.Τακτικός ΠΥ'!J60+'Α2.2. ΠΔΕ, ΤΑΑ &amp; λοιπά εργαλεία'!J60</f>
        <v>0</v>
      </c>
      <c r="K60" s="135">
        <f>'Α2.1.Τακτικός ΠΥ'!K60+'Α2.2. ΠΔΕ, ΤΑΑ &amp; λοιπά εργαλεία'!K60</f>
        <v>0</v>
      </c>
      <c r="L60" s="135">
        <f>'Α2.1.Τακτικός ΠΥ'!L60+'Α2.2. ΠΔΕ, ΤΑΑ &amp; λοιπά εργαλεία'!L60</f>
        <v>0</v>
      </c>
    </row>
    <row r="61" spans="1:12" s="4" customFormat="1" x14ac:dyDescent="0.25">
      <c r="A61" s="168">
        <v>26</v>
      </c>
      <c r="B61" s="169">
        <v>18</v>
      </c>
      <c r="C61" s="202" t="s">
        <v>63</v>
      </c>
      <c r="D61" s="203">
        <f>'Α2.1.Τακτικός ΠΥ'!D61+'Α2.2. ΠΔΕ, ΤΑΑ &amp; λοιπά εργαλεία'!D61</f>
        <v>0</v>
      </c>
      <c r="E61" s="203">
        <f>'Α2.1.Τακτικός ΠΥ'!E61+'Α2.2. ΠΔΕ, ΤΑΑ &amp; λοιπά εργαλεία'!E61</f>
        <v>0</v>
      </c>
      <c r="F61" s="203">
        <f>'Α2.1.Τακτικός ΠΥ'!F61+'Α2.2. ΠΔΕ, ΤΑΑ &amp; λοιπά εργαλεία'!F61</f>
        <v>0</v>
      </c>
      <c r="G61" s="203">
        <f>'Α2.1.Τακτικός ΠΥ'!G61+'Α2.2. ΠΔΕ, ΤΑΑ &amp; λοιπά εργαλεία'!G61</f>
        <v>0</v>
      </c>
      <c r="H61" s="203">
        <f>'Α2.1.Τακτικός ΠΥ'!H61+'Α2.2. ΠΔΕ, ΤΑΑ &amp; λοιπά εργαλεία'!H61</f>
        <v>0</v>
      </c>
      <c r="I61" s="203">
        <f>'Α2.1.Τακτικός ΠΥ'!I61+'Α2.2. ΠΔΕ, ΤΑΑ &amp; λοιπά εργαλεία'!I61</f>
        <v>0</v>
      </c>
      <c r="J61" s="203">
        <f>'Α2.1.Τακτικός ΠΥ'!J61+'Α2.2. ΠΔΕ, ΤΑΑ &amp; λοιπά εργαλεία'!J61</f>
        <v>0</v>
      </c>
      <c r="K61" s="203">
        <f>'Α2.1.Τακτικός ΠΥ'!K61+'Α2.2. ΠΔΕ, ΤΑΑ &amp; λοιπά εργαλεία'!K61</f>
        <v>0</v>
      </c>
      <c r="L61" s="203">
        <f>'Α2.1.Τακτικός ΠΥ'!L61+'Α2.2. ΠΔΕ, ΤΑΑ &amp; λοιπά εργαλεία'!L61</f>
        <v>0</v>
      </c>
    </row>
    <row r="62" spans="1:12" s="4" customFormat="1" x14ac:dyDescent="0.25">
      <c r="A62" s="168">
        <v>27</v>
      </c>
      <c r="B62" s="169">
        <v>34</v>
      </c>
      <c r="C62" s="202" t="s">
        <v>64</v>
      </c>
      <c r="D62" s="203">
        <f>'Α2.1.Τακτικός ΠΥ'!D62+'Α2.2. ΠΔΕ, ΤΑΑ &amp; λοιπά εργαλεία'!D62</f>
        <v>0</v>
      </c>
      <c r="E62" s="203">
        <f>'Α2.1.Τακτικός ΠΥ'!E62+'Α2.2. ΠΔΕ, ΤΑΑ &amp; λοιπά εργαλεία'!E62</f>
        <v>0</v>
      </c>
      <c r="F62" s="203">
        <f>'Α2.1.Τακτικός ΠΥ'!F62+'Α2.2. ΠΔΕ, ΤΑΑ &amp; λοιπά εργαλεία'!F62</f>
        <v>0</v>
      </c>
      <c r="G62" s="203">
        <f>'Α2.1.Τακτικός ΠΥ'!G62+'Α2.2. ΠΔΕ, ΤΑΑ &amp; λοιπά εργαλεία'!G62</f>
        <v>0</v>
      </c>
      <c r="H62" s="203">
        <f>'Α2.1.Τακτικός ΠΥ'!H62+'Α2.2. ΠΔΕ, ΤΑΑ &amp; λοιπά εργαλεία'!H62</f>
        <v>0</v>
      </c>
      <c r="I62" s="203">
        <f>'Α2.1.Τακτικός ΠΥ'!I62+'Α2.2. ΠΔΕ, ΤΑΑ &amp; λοιπά εργαλεία'!I62</f>
        <v>0</v>
      </c>
      <c r="J62" s="203">
        <f>'Α2.1.Τακτικός ΠΥ'!J62+'Α2.2. ΠΔΕ, ΤΑΑ &amp; λοιπά εργαλεία'!J62</f>
        <v>0</v>
      </c>
      <c r="K62" s="203">
        <f>'Α2.1.Τακτικός ΠΥ'!K62+'Α2.2. ΠΔΕ, ΤΑΑ &amp; λοιπά εργαλεία'!K62</f>
        <v>0</v>
      </c>
      <c r="L62" s="203">
        <f>'Α2.1.Τακτικός ΠΥ'!L62+'Α2.2. ΠΔΕ, ΤΑΑ &amp; λοιπά εργαλεία'!L62</f>
        <v>0</v>
      </c>
    </row>
    <row r="63" spans="1:12" s="4" customFormat="1" x14ac:dyDescent="0.25">
      <c r="A63" s="168">
        <v>28</v>
      </c>
      <c r="B63" s="169">
        <v>45</v>
      </c>
      <c r="C63" s="202" t="s">
        <v>135</v>
      </c>
      <c r="D63" s="203">
        <f>'Α2.1.Τακτικός ΠΥ'!D63+'Α2.2. ΠΔΕ, ΤΑΑ &amp; λοιπά εργαλεία'!D63</f>
        <v>0</v>
      </c>
      <c r="E63" s="203">
        <f>'Α2.1.Τακτικός ΠΥ'!E63+'Α2.2. ΠΔΕ, ΤΑΑ &amp; λοιπά εργαλεία'!E63</f>
        <v>0</v>
      </c>
      <c r="F63" s="203">
        <f>'Α2.1.Τακτικός ΠΥ'!F63+'Α2.2. ΠΔΕ, ΤΑΑ &amp; λοιπά εργαλεία'!F63</f>
        <v>0</v>
      </c>
      <c r="G63" s="203">
        <f>'Α2.1.Τακτικός ΠΥ'!G63+'Α2.2. ΠΔΕ, ΤΑΑ &amp; λοιπά εργαλεία'!G63</f>
        <v>0</v>
      </c>
      <c r="H63" s="203">
        <f>'Α2.1.Τακτικός ΠΥ'!H63+'Α2.2. ΠΔΕ, ΤΑΑ &amp; λοιπά εργαλεία'!H63</f>
        <v>0</v>
      </c>
      <c r="I63" s="203">
        <f>'Α2.1.Τακτικός ΠΥ'!I63+'Α2.2. ΠΔΕ, ΤΑΑ &amp; λοιπά εργαλεία'!I63</f>
        <v>0</v>
      </c>
      <c r="J63" s="203">
        <f>'Α2.1.Τακτικός ΠΥ'!J63+'Α2.2. ΠΔΕ, ΤΑΑ &amp; λοιπά εργαλεία'!J63</f>
        <v>0</v>
      </c>
      <c r="K63" s="203">
        <f>'Α2.1.Τακτικός ΠΥ'!K63+'Α2.2. ΠΔΕ, ΤΑΑ &amp; λοιπά εργαλεία'!K63</f>
        <v>0</v>
      </c>
      <c r="L63" s="203">
        <f>'Α2.1.Τακτικός ΠΥ'!L63+'Α2.2. ΠΔΕ, ΤΑΑ &amp; λοιπά εργαλεία'!L63</f>
        <v>0</v>
      </c>
    </row>
    <row r="64" spans="1:12" s="4" customFormat="1" x14ac:dyDescent="0.25">
      <c r="A64" s="168"/>
      <c r="B64" s="169" t="s">
        <v>184</v>
      </c>
      <c r="C64" s="204" t="s">
        <v>108</v>
      </c>
      <c r="D64" s="187">
        <f>'Α2.1.Τακτικός ΠΥ'!D64+'Α2.2. ΠΔΕ, ΤΑΑ &amp; λοιπά εργαλεία'!D64</f>
        <v>0</v>
      </c>
      <c r="E64" s="187">
        <f>'Α2.1.Τακτικός ΠΥ'!E64+'Α2.2. ΠΔΕ, ΤΑΑ &amp; λοιπά εργαλεία'!E64</f>
        <v>0</v>
      </c>
      <c r="F64" s="187">
        <f>'Α2.1.Τακτικός ΠΥ'!F64+'Α2.2. ΠΔΕ, ΤΑΑ &amp; λοιπά εργαλεία'!F64</f>
        <v>0</v>
      </c>
      <c r="G64" s="187">
        <f>'Α2.1.Τακτικός ΠΥ'!G64+'Α2.2. ΠΔΕ, ΤΑΑ &amp; λοιπά εργαλεία'!G64</f>
        <v>0</v>
      </c>
      <c r="H64" s="187">
        <f>'Α2.1.Τακτικός ΠΥ'!H64+'Α2.2. ΠΔΕ, ΤΑΑ &amp; λοιπά εργαλεία'!H64</f>
        <v>0</v>
      </c>
      <c r="I64" s="187">
        <f>'Α2.1.Τακτικός ΠΥ'!I64+'Α2.2. ΠΔΕ, ΤΑΑ &amp; λοιπά εργαλεία'!I64</f>
        <v>0</v>
      </c>
      <c r="J64" s="187">
        <f>'Α2.1.Τακτικός ΠΥ'!J64+'Α2.2. ΠΔΕ, ΤΑΑ &amp; λοιπά εργαλεία'!J64</f>
        <v>0</v>
      </c>
      <c r="K64" s="187">
        <f>'Α2.1.Τακτικός ΠΥ'!K64+'Α2.2. ΠΔΕ, ΤΑΑ &amp; λοιπά εργαλεία'!K64</f>
        <v>0</v>
      </c>
      <c r="L64" s="187">
        <f>'Α2.1.Τακτικός ΠΥ'!L64+'Α2.2. ΠΔΕ, ΤΑΑ &amp; λοιπά εργαλεία'!L64</f>
        <v>0</v>
      </c>
    </row>
    <row r="65" spans="1:12" s="4" customFormat="1" x14ac:dyDescent="0.25">
      <c r="A65" s="168">
        <v>29</v>
      </c>
      <c r="B65" s="169">
        <v>52</v>
      </c>
      <c r="C65" s="205" t="s">
        <v>65</v>
      </c>
      <c r="D65" s="203">
        <f>'Α2.1.Τακτικός ΠΥ'!D65+'Α2.2. ΠΔΕ, ΤΑΑ &amp; λοιπά εργαλεία'!D65</f>
        <v>0</v>
      </c>
      <c r="E65" s="203">
        <f>'Α2.1.Τακτικός ΠΥ'!E65+'Α2.2. ΠΔΕ, ΤΑΑ &amp; λοιπά εργαλεία'!E65</f>
        <v>0</v>
      </c>
      <c r="F65" s="203">
        <f>'Α2.1.Τακτικός ΠΥ'!F65+'Α2.2. ΠΔΕ, ΤΑΑ &amp; λοιπά εργαλεία'!F65</f>
        <v>0</v>
      </c>
      <c r="G65" s="203">
        <f>'Α2.1.Τακτικός ΠΥ'!G65+'Α2.2. ΠΔΕ, ΤΑΑ &amp; λοιπά εργαλεία'!G65</f>
        <v>0</v>
      </c>
      <c r="H65" s="203">
        <f>'Α2.1.Τακτικός ΠΥ'!H65+'Α2.2. ΠΔΕ, ΤΑΑ &amp; λοιπά εργαλεία'!H65</f>
        <v>0</v>
      </c>
      <c r="I65" s="203">
        <f>'Α2.1.Τακτικός ΠΥ'!I65+'Α2.2. ΠΔΕ, ΤΑΑ &amp; λοιπά εργαλεία'!I65</f>
        <v>0</v>
      </c>
      <c r="J65" s="203">
        <f>'Α2.1.Τακτικός ΠΥ'!J65+'Α2.2. ΠΔΕ, ΤΑΑ &amp; λοιπά εργαλεία'!J65</f>
        <v>0</v>
      </c>
      <c r="K65" s="203">
        <f>'Α2.1.Τακτικός ΠΥ'!K65+'Α2.2. ΠΔΕ, ΤΑΑ &amp; λοιπά εργαλεία'!K65</f>
        <v>0</v>
      </c>
      <c r="L65" s="203">
        <f>'Α2.1.Τακτικός ΠΥ'!L65+'Α2.2. ΠΔΕ, ΤΑΑ &amp; λοιπά εργαλεία'!L65</f>
        <v>0</v>
      </c>
    </row>
    <row r="66" spans="1:12" s="4" customFormat="1" x14ac:dyDescent="0.25">
      <c r="A66" s="133" t="s">
        <v>68</v>
      </c>
      <c r="B66" s="134" t="s">
        <v>155</v>
      </c>
      <c r="C66" s="134"/>
      <c r="D66" s="135">
        <f>'Α2.1.Τακτικός ΠΥ'!D66+'Α2.2. ΠΔΕ, ΤΑΑ &amp; λοιπά εργαλεία'!D66</f>
        <v>0</v>
      </c>
      <c r="E66" s="135">
        <f>'Α2.1.Τακτικός ΠΥ'!E66+'Α2.2. ΠΔΕ, ΤΑΑ &amp; λοιπά εργαλεία'!E66</f>
        <v>0</v>
      </c>
      <c r="F66" s="135">
        <f>'Α2.1.Τακτικός ΠΥ'!F66+'Α2.2. ΠΔΕ, ΤΑΑ &amp; λοιπά εργαλεία'!F66</f>
        <v>0</v>
      </c>
      <c r="G66" s="135">
        <f>'Α2.1.Τακτικός ΠΥ'!G66+'Α2.2. ΠΔΕ, ΤΑΑ &amp; λοιπά εργαλεία'!G66</f>
        <v>0</v>
      </c>
      <c r="H66" s="135">
        <f>'Α2.1.Τακτικός ΠΥ'!H66+'Α2.2. ΠΔΕ, ΤΑΑ &amp; λοιπά εργαλεία'!H66</f>
        <v>0</v>
      </c>
      <c r="I66" s="135">
        <f>'Α2.1.Τακτικός ΠΥ'!I66+'Α2.2. ΠΔΕ, ΤΑΑ &amp; λοιπά εργαλεία'!I66</f>
        <v>0</v>
      </c>
      <c r="J66" s="135">
        <f>'Α2.1.Τακτικός ΠΥ'!J66+'Α2.2. ΠΔΕ, ΤΑΑ &amp; λοιπά εργαλεία'!J66</f>
        <v>0</v>
      </c>
      <c r="K66" s="135">
        <f>'Α2.1.Τακτικός ΠΥ'!K66+'Α2.2. ΠΔΕ, ΤΑΑ &amp; λοιπά εργαλεία'!K66</f>
        <v>0</v>
      </c>
      <c r="L66" s="135">
        <f>'Α2.1.Τακτικός ΠΥ'!L66+'Α2.2. ΠΔΕ, ΤΑΑ &amp; λοιπά εργαλεία'!L66</f>
        <v>0</v>
      </c>
    </row>
    <row r="67" spans="1:12" s="4" customFormat="1" x14ac:dyDescent="0.25">
      <c r="A67" s="168">
        <v>30</v>
      </c>
      <c r="B67" s="168">
        <v>18</v>
      </c>
      <c r="C67" s="202" t="s">
        <v>63</v>
      </c>
      <c r="D67" s="206">
        <f>'Α2.1.Τακτικός ΠΥ'!D67+'Α2.2. ΠΔΕ, ΤΑΑ &amp; λοιπά εργαλεία'!D67</f>
        <v>0</v>
      </c>
      <c r="E67" s="206">
        <f>'Α2.1.Τακτικός ΠΥ'!E67+'Α2.2. ΠΔΕ, ΤΑΑ &amp; λοιπά εργαλεία'!E67</f>
        <v>0</v>
      </c>
      <c r="F67" s="206">
        <f>'Α2.1.Τακτικός ΠΥ'!F67+'Α2.2. ΠΔΕ, ΤΑΑ &amp; λοιπά εργαλεία'!F67</f>
        <v>0</v>
      </c>
      <c r="G67" s="206">
        <f>'Α2.1.Τακτικός ΠΥ'!G67+'Α2.2. ΠΔΕ, ΤΑΑ &amp; λοιπά εργαλεία'!G67</f>
        <v>0</v>
      </c>
      <c r="H67" s="206">
        <f>'Α2.1.Τακτικός ΠΥ'!H67+'Α2.2. ΠΔΕ, ΤΑΑ &amp; λοιπά εργαλεία'!H67</f>
        <v>0</v>
      </c>
      <c r="I67" s="206">
        <f>'Α2.1.Τακτικός ΠΥ'!I67+'Α2.2. ΠΔΕ, ΤΑΑ &amp; λοιπά εργαλεία'!I67</f>
        <v>0</v>
      </c>
      <c r="J67" s="206">
        <f>'Α2.1.Τακτικός ΠΥ'!J67+'Α2.2. ΠΔΕ, ΤΑΑ &amp; λοιπά εργαλεία'!J67</f>
        <v>0</v>
      </c>
      <c r="K67" s="206">
        <f>'Α2.1.Τακτικός ΠΥ'!K67+'Α2.2. ΠΔΕ, ΤΑΑ &amp; λοιπά εργαλεία'!K67</f>
        <v>0</v>
      </c>
      <c r="L67" s="206">
        <f>'Α2.1.Τακτικός ΠΥ'!L67+'Α2.2. ΠΔΕ, ΤΑΑ &amp; λοιπά εργαλεία'!L67</f>
        <v>0</v>
      </c>
    </row>
    <row r="68" spans="1:12" s="4" customFormat="1" x14ac:dyDescent="0.25">
      <c r="A68" s="168">
        <v>31</v>
      </c>
      <c r="B68" s="168">
        <v>34</v>
      </c>
      <c r="C68" s="202" t="s">
        <v>64</v>
      </c>
      <c r="D68" s="206">
        <f>'Α2.1.Τακτικός ΠΥ'!D68+'Α2.2. ΠΔΕ, ΤΑΑ &amp; λοιπά εργαλεία'!D68</f>
        <v>0</v>
      </c>
      <c r="E68" s="206">
        <f>'Α2.1.Τακτικός ΠΥ'!E68+'Α2.2. ΠΔΕ, ΤΑΑ &amp; λοιπά εργαλεία'!E68</f>
        <v>0</v>
      </c>
      <c r="F68" s="206">
        <f>'Α2.1.Τακτικός ΠΥ'!F68+'Α2.2. ΠΔΕ, ΤΑΑ &amp; λοιπά εργαλεία'!F68</f>
        <v>0</v>
      </c>
      <c r="G68" s="206">
        <f>'Α2.1.Τακτικός ΠΥ'!G68+'Α2.2. ΠΔΕ, ΤΑΑ &amp; λοιπά εργαλεία'!G68</f>
        <v>0</v>
      </c>
      <c r="H68" s="206">
        <f>'Α2.1.Τακτικός ΠΥ'!H68+'Α2.2. ΠΔΕ, ΤΑΑ &amp; λοιπά εργαλεία'!H68</f>
        <v>0</v>
      </c>
      <c r="I68" s="206">
        <f>'Α2.1.Τακτικός ΠΥ'!I68+'Α2.2. ΠΔΕ, ΤΑΑ &amp; λοιπά εργαλεία'!I68</f>
        <v>0</v>
      </c>
      <c r="J68" s="206">
        <f>'Α2.1.Τακτικός ΠΥ'!J68+'Α2.2. ΠΔΕ, ΤΑΑ &amp; λοιπά εργαλεία'!J68</f>
        <v>0</v>
      </c>
      <c r="K68" s="206">
        <f>'Α2.1.Τακτικός ΠΥ'!K68+'Α2.2. ΠΔΕ, ΤΑΑ &amp; λοιπά εργαλεία'!K68</f>
        <v>0</v>
      </c>
      <c r="L68" s="206">
        <f>'Α2.1.Τακτικός ΠΥ'!L68+'Α2.2. ΠΔΕ, ΤΑΑ &amp; λοιπά εργαλεία'!L68</f>
        <v>0</v>
      </c>
    </row>
    <row r="69" spans="1:12" s="4" customFormat="1" x14ac:dyDescent="0.25">
      <c r="A69" s="168">
        <v>32</v>
      </c>
      <c r="B69" s="168">
        <v>45</v>
      </c>
      <c r="C69" s="202" t="s">
        <v>135</v>
      </c>
      <c r="D69" s="206">
        <f>'Α2.1.Τακτικός ΠΥ'!D69+'Α2.2. ΠΔΕ, ΤΑΑ &amp; λοιπά εργαλεία'!D69</f>
        <v>0</v>
      </c>
      <c r="E69" s="206">
        <f>'Α2.1.Τακτικός ΠΥ'!E69+'Α2.2. ΠΔΕ, ΤΑΑ &amp; λοιπά εργαλεία'!E69</f>
        <v>0</v>
      </c>
      <c r="F69" s="206">
        <f>'Α2.1.Τακτικός ΠΥ'!F69+'Α2.2. ΠΔΕ, ΤΑΑ &amp; λοιπά εργαλεία'!F69</f>
        <v>0</v>
      </c>
      <c r="G69" s="206">
        <f>'Α2.1.Τακτικός ΠΥ'!G69+'Α2.2. ΠΔΕ, ΤΑΑ &amp; λοιπά εργαλεία'!G69</f>
        <v>0</v>
      </c>
      <c r="H69" s="206">
        <f>'Α2.1.Τακτικός ΠΥ'!H69+'Α2.2. ΠΔΕ, ΤΑΑ &amp; λοιπά εργαλεία'!H69</f>
        <v>0</v>
      </c>
      <c r="I69" s="206">
        <f>'Α2.1.Τακτικός ΠΥ'!I69+'Α2.2. ΠΔΕ, ΤΑΑ &amp; λοιπά εργαλεία'!I69</f>
        <v>0</v>
      </c>
      <c r="J69" s="206">
        <f>'Α2.1.Τακτικός ΠΥ'!J69+'Α2.2. ΠΔΕ, ΤΑΑ &amp; λοιπά εργαλεία'!J69</f>
        <v>0</v>
      </c>
      <c r="K69" s="206">
        <f>'Α2.1.Τακτικός ΠΥ'!K69+'Α2.2. ΠΔΕ, ΤΑΑ &amp; λοιπά εργαλεία'!K69</f>
        <v>0</v>
      </c>
      <c r="L69" s="206">
        <f>'Α2.1.Τακτικός ΠΥ'!L69+'Α2.2. ΠΔΕ, ΤΑΑ &amp; λοιπά εργαλεία'!L69</f>
        <v>0</v>
      </c>
    </row>
    <row r="70" spans="1:12" s="4" customFormat="1" x14ac:dyDescent="0.25">
      <c r="A70" s="168"/>
      <c r="B70" s="168" t="s">
        <v>184</v>
      </c>
      <c r="C70" s="204" t="s">
        <v>108</v>
      </c>
      <c r="D70" s="187">
        <f>'Α2.1.Τακτικός ΠΥ'!D70+'Α2.2. ΠΔΕ, ΤΑΑ &amp; λοιπά εργαλεία'!D70</f>
        <v>0</v>
      </c>
      <c r="E70" s="187">
        <f>'Α2.1.Τακτικός ΠΥ'!E70+'Α2.2. ΠΔΕ, ΤΑΑ &amp; λοιπά εργαλεία'!E70</f>
        <v>0</v>
      </c>
      <c r="F70" s="187">
        <f>'Α2.1.Τακτικός ΠΥ'!F70+'Α2.2. ΠΔΕ, ΤΑΑ &amp; λοιπά εργαλεία'!F70</f>
        <v>0</v>
      </c>
      <c r="G70" s="187">
        <f>'Α2.1.Τακτικός ΠΥ'!G70+'Α2.2. ΠΔΕ, ΤΑΑ &amp; λοιπά εργαλεία'!G70</f>
        <v>0</v>
      </c>
      <c r="H70" s="187">
        <f>'Α2.1.Τακτικός ΠΥ'!H70+'Α2.2. ΠΔΕ, ΤΑΑ &amp; λοιπά εργαλεία'!H70</f>
        <v>0</v>
      </c>
      <c r="I70" s="187">
        <f>'Α2.1.Τακτικός ΠΥ'!I70+'Α2.2. ΠΔΕ, ΤΑΑ &amp; λοιπά εργαλεία'!I70</f>
        <v>0</v>
      </c>
      <c r="J70" s="187">
        <f>'Α2.1.Τακτικός ΠΥ'!J70+'Α2.2. ΠΔΕ, ΤΑΑ &amp; λοιπά εργαλεία'!J70</f>
        <v>0</v>
      </c>
      <c r="K70" s="187">
        <f>'Α2.1.Τακτικός ΠΥ'!K70+'Α2.2. ΠΔΕ, ΤΑΑ &amp; λοιπά εργαλεία'!K70</f>
        <v>0</v>
      </c>
      <c r="L70" s="187">
        <f>'Α2.1.Τακτικός ΠΥ'!L70+'Α2.2. ΠΔΕ, ΤΑΑ &amp; λοιπά εργαλεία'!L70</f>
        <v>0</v>
      </c>
    </row>
    <row r="71" spans="1:12" s="4" customFormat="1" x14ac:dyDescent="0.25">
      <c r="A71" s="168">
        <v>33</v>
      </c>
      <c r="B71" s="168">
        <v>52</v>
      </c>
      <c r="C71" s="205" t="s">
        <v>65</v>
      </c>
      <c r="D71" s="206">
        <f>'Α2.1.Τακτικός ΠΥ'!D71+'Α2.2. ΠΔΕ, ΤΑΑ &amp; λοιπά εργαλεία'!D71</f>
        <v>0</v>
      </c>
      <c r="E71" s="206">
        <f>'Α2.1.Τακτικός ΠΥ'!E71+'Α2.2. ΠΔΕ, ΤΑΑ &amp; λοιπά εργαλεία'!E71</f>
        <v>0</v>
      </c>
      <c r="F71" s="206">
        <f>'Α2.1.Τακτικός ΠΥ'!F71+'Α2.2. ΠΔΕ, ΤΑΑ &amp; λοιπά εργαλεία'!F71</f>
        <v>0</v>
      </c>
      <c r="G71" s="206">
        <f>'Α2.1.Τακτικός ΠΥ'!G71+'Α2.2. ΠΔΕ, ΤΑΑ &amp; λοιπά εργαλεία'!G71</f>
        <v>0</v>
      </c>
      <c r="H71" s="206">
        <f>'Α2.1.Τακτικός ΠΥ'!H71+'Α2.2. ΠΔΕ, ΤΑΑ &amp; λοιπά εργαλεία'!H71</f>
        <v>0</v>
      </c>
      <c r="I71" s="206">
        <f>'Α2.1.Τακτικός ΠΥ'!I71+'Α2.2. ΠΔΕ, ΤΑΑ &amp; λοιπά εργαλεία'!I71</f>
        <v>0</v>
      </c>
      <c r="J71" s="206">
        <f>'Α2.1.Τακτικός ΠΥ'!J71+'Α2.2. ΠΔΕ, ΤΑΑ &amp; λοιπά εργαλεία'!J71</f>
        <v>0</v>
      </c>
      <c r="K71" s="206">
        <f>'Α2.1.Τακτικός ΠΥ'!K71+'Α2.2. ΠΔΕ, ΤΑΑ &amp; λοιπά εργαλεία'!K71</f>
        <v>0</v>
      </c>
      <c r="L71" s="206">
        <f>'Α2.1.Τακτικός ΠΥ'!L71+'Α2.2. ΠΔΕ, ΤΑΑ &amp; λοιπά εργαλεία'!L71</f>
        <v>0</v>
      </c>
    </row>
    <row r="72" spans="1:12" s="4" customFormat="1" x14ac:dyDescent="0.25">
      <c r="A72" s="207" t="s">
        <v>69</v>
      </c>
      <c r="B72" s="208" t="s">
        <v>133</v>
      </c>
      <c r="C72" s="208"/>
      <c r="D72" s="201">
        <f>'Α2.1.Τακτικός ΠΥ'!D72+'Α2.2. ΠΔΕ, ΤΑΑ &amp; λοιπά εργαλεία'!D72</f>
        <v>0</v>
      </c>
      <c r="E72" s="201">
        <f>'Α2.1.Τακτικός ΠΥ'!E72+'Α2.2. ΠΔΕ, ΤΑΑ &amp; λοιπά εργαλεία'!E72</f>
        <v>0</v>
      </c>
      <c r="F72" s="201">
        <f>'Α2.1.Τακτικός ΠΥ'!F72+'Α2.2. ΠΔΕ, ΤΑΑ &amp; λοιπά εργαλεία'!F72</f>
        <v>0</v>
      </c>
      <c r="G72" s="201">
        <f>'Α2.1.Τακτικός ΠΥ'!G72+'Α2.2. ΠΔΕ, ΤΑΑ &amp; λοιπά εργαλεία'!G72</f>
        <v>0</v>
      </c>
      <c r="H72" s="201">
        <f>'Α2.1.Τακτικός ΠΥ'!H72+'Α2.2. ΠΔΕ, ΤΑΑ &amp; λοιπά εργαλεία'!H72</f>
        <v>0</v>
      </c>
      <c r="I72" s="201">
        <f>'Α2.1.Τακτικός ΠΥ'!I72+'Α2.2. ΠΔΕ, ΤΑΑ &amp; λοιπά εργαλεία'!I72</f>
        <v>0</v>
      </c>
      <c r="J72" s="201">
        <f>'Α2.1.Τακτικός ΠΥ'!J72+'Α2.2. ΠΔΕ, ΤΑΑ &amp; λοιπά εργαλεία'!J72</f>
        <v>0</v>
      </c>
      <c r="K72" s="201">
        <f>'Α2.1.Τακτικός ΠΥ'!K72+'Α2.2. ΠΔΕ, ΤΑΑ &amp; λοιπά εργαλεία'!K72</f>
        <v>0</v>
      </c>
      <c r="L72" s="201">
        <f>'Α2.1.Τακτικός ΠΥ'!L72+'Α2.2. ΠΔΕ, ΤΑΑ &amp; λοιπά εργαλεία'!L72</f>
        <v>0</v>
      </c>
    </row>
    <row r="73" spans="1:12" s="4" customFormat="1" x14ac:dyDescent="0.25">
      <c r="A73" s="207" t="s">
        <v>132</v>
      </c>
      <c r="B73" s="208" t="s">
        <v>93</v>
      </c>
      <c r="C73" s="208"/>
      <c r="D73" s="201">
        <f>'Α2.1.Τακτικός ΠΥ'!D73+'Α2.2. ΠΔΕ, ΤΑΑ &amp; λοιπά εργαλεία'!D73</f>
        <v>0</v>
      </c>
      <c r="E73" s="201">
        <f>'Α2.1.Τακτικός ΠΥ'!E73+'Α2.2. ΠΔΕ, ΤΑΑ &amp; λοιπά εργαλεία'!E73</f>
        <v>0</v>
      </c>
      <c r="F73" s="201">
        <f>'Α2.1.Τακτικός ΠΥ'!F73+'Α2.2. ΠΔΕ, ΤΑΑ &amp; λοιπά εργαλεία'!F73</f>
        <v>0</v>
      </c>
      <c r="G73" s="201">
        <f>'Α2.1.Τακτικός ΠΥ'!G73+'Α2.2. ΠΔΕ, ΤΑΑ &amp; λοιπά εργαλεία'!G73</f>
        <v>0</v>
      </c>
      <c r="H73" s="201">
        <f>'Α2.1.Τακτικός ΠΥ'!H73+'Α2.2. ΠΔΕ, ΤΑΑ &amp; λοιπά εργαλεία'!H73</f>
        <v>0</v>
      </c>
      <c r="I73" s="201">
        <f>'Α2.1.Τακτικός ΠΥ'!I73+'Α2.2. ΠΔΕ, ΤΑΑ &amp; λοιπά εργαλεία'!I73</f>
        <v>0</v>
      </c>
      <c r="J73" s="201">
        <f>'Α2.1.Τακτικός ΠΥ'!J73+'Α2.2. ΠΔΕ, ΤΑΑ &amp; λοιπά εργαλεία'!J73</f>
        <v>0</v>
      </c>
      <c r="K73" s="201">
        <f>'Α2.1.Τακτικός ΠΥ'!K73+'Α2.2. ΠΔΕ, ΤΑΑ &amp; λοιπά εργαλεία'!K73</f>
        <v>0</v>
      </c>
      <c r="L73" s="201">
        <f>'Α2.1.Τακτικός ΠΥ'!L73+'Α2.2. ΠΔΕ, ΤΑΑ &amp; λοιπά εργαλεία'!L73</f>
        <v>0</v>
      </c>
    </row>
    <row r="74" spans="1:12" s="4" customFormat="1" x14ac:dyDescent="0.2">
      <c r="A74" s="7"/>
      <c r="B74" s="7"/>
      <c r="C74" s="7"/>
      <c r="D74" s="91"/>
      <c r="E74" s="92"/>
      <c r="F74" s="92"/>
      <c r="G74" s="92"/>
      <c r="H74" s="92"/>
      <c r="I74" s="92"/>
      <c r="J74" s="92"/>
      <c r="K74" s="92"/>
      <c r="L74" s="92"/>
    </row>
    <row r="75" spans="1:12" s="4" customFormat="1" x14ac:dyDescent="0.2">
      <c r="A75" s="101"/>
      <c r="B75" s="245" t="s">
        <v>1</v>
      </c>
      <c r="C75" s="246"/>
      <c r="D75" s="148"/>
      <c r="E75" s="148"/>
      <c r="F75" s="148"/>
      <c r="G75" s="148"/>
      <c r="H75" s="148"/>
      <c r="I75" s="148"/>
      <c r="J75" s="148"/>
      <c r="K75" s="148"/>
      <c r="L75" s="247"/>
    </row>
    <row r="76" spans="1:12" s="4" customFormat="1" x14ac:dyDescent="0.2">
      <c r="A76" s="93"/>
      <c r="B76" s="219"/>
      <c r="C76" s="220"/>
      <c r="D76" s="226">
        <v>45657</v>
      </c>
      <c r="E76" s="227"/>
      <c r="F76" s="227"/>
      <c r="G76" s="226">
        <v>45838</v>
      </c>
      <c r="H76" s="141" t="s">
        <v>112</v>
      </c>
      <c r="I76" s="225"/>
      <c r="J76" s="225"/>
      <c r="K76" s="225"/>
      <c r="L76" s="225"/>
    </row>
    <row r="77" spans="1:12" s="4" customFormat="1" ht="33.75" x14ac:dyDescent="0.2">
      <c r="A77" s="219"/>
      <c r="B77" s="219"/>
      <c r="C77" s="220"/>
      <c r="D77" s="221" t="s">
        <v>29</v>
      </c>
      <c r="E77" s="222"/>
      <c r="F77" s="222"/>
      <c r="G77" s="223" t="s">
        <v>96</v>
      </c>
      <c r="H77" s="224" t="s">
        <v>97</v>
      </c>
      <c r="I77" s="225"/>
      <c r="J77" s="225"/>
      <c r="K77" s="225"/>
      <c r="L77" s="225"/>
    </row>
    <row r="78" spans="1:12" s="4" customFormat="1" x14ac:dyDescent="0.25">
      <c r="A78" s="94"/>
      <c r="B78" s="137" t="s">
        <v>2</v>
      </c>
      <c r="C78" s="137"/>
      <c r="D78" s="210"/>
      <c r="E78" s="209"/>
      <c r="F78" s="209"/>
      <c r="G78" s="370"/>
      <c r="H78" s="370"/>
      <c r="I78" s="209"/>
      <c r="J78" s="209"/>
      <c r="K78" s="209"/>
      <c r="L78" s="209"/>
    </row>
    <row r="79" spans="1:12" s="4" customFormat="1" x14ac:dyDescent="0.25">
      <c r="A79" s="52"/>
      <c r="B79" s="136">
        <v>1</v>
      </c>
      <c r="C79" s="134" t="s">
        <v>124</v>
      </c>
      <c r="D79" s="215">
        <f>D80+D81</f>
        <v>0</v>
      </c>
      <c r="E79" s="216"/>
      <c r="F79" s="216"/>
      <c r="G79" s="215">
        <f>G80+G81</f>
        <v>0</v>
      </c>
      <c r="H79" s="215">
        <f>H80+H81</f>
        <v>0</v>
      </c>
      <c r="I79" s="216"/>
      <c r="J79" s="216"/>
      <c r="K79" s="216"/>
      <c r="L79" s="216"/>
    </row>
    <row r="80" spans="1:12" s="4" customFormat="1" x14ac:dyDescent="0.25">
      <c r="A80" s="53"/>
      <c r="B80" s="211"/>
      <c r="C80" s="212" t="s">
        <v>125</v>
      </c>
      <c r="D80" s="213"/>
      <c r="E80" s="214"/>
      <c r="F80" s="214"/>
      <c r="G80" s="213"/>
      <c r="H80" s="213"/>
      <c r="I80" s="214"/>
      <c r="J80" s="214"/>
      <c r="K80" s="214"/>
      <c r="L80" s="214"/>
    </row>
    <row r="81" spans="1:12" s="4" customFormat="1" x14ac:dyDescent="0.25">
      <c r="A81" s="53"/>
      <c r="B81" s="211"/>
      <c r="C81" s="212" t="s">
        <v>126</v>
      </c>
      <c r="D81" s="213"/>
      <c r="E81" s="214"/>
      <c r="F81" s="214"/>
      <c r="G81" s="213"/>
      <c r="H81" s="213"/>
      <c r="I81" s="214"/>
      <c r="J81" s="214"/>
      <c r="K81" s="214"/>
      <c r="L81" s="214"/>
    </row>
    <row r="82" spans="1:12" s="4" customFormat="1" x14ac:dyDescent="0.25">
      <c r="A82" s="52"/>
      <c r="B82" s="136">
        <v>2</v>
      </c>
      <c r="C82" s="217" t="s">
        <v>3</v>
      </c>
      <c r="D82" s="215">
        <f t="shared" ref="D82:H82" si="0">D83+D84+D85</f>
        <v>0</v>
      </c>
      <c r="E82" s="216"/>
      <c r="F82" s="216"/>
      <c r="G82" s="215">
        <f t="shared" si="0"/>
        <v>0</v>
      </c>
      <c r="H82" s="215">
        <f t="shared" si="0"/>
        <v>0</v>
      </c>
      <c r="I82" s="216"/>
      <c r="J82" s="216"/>
      <c r="K82" s="216"/>
      <c r="L82" s="216"/>
    </row>
    <row r="83" spans="1:12" s="4" customFormat="1" x14ac:dyDescent="0.25">
      <c r="A83" s="53"/>
      <c r="B83" s="211"/>
      <c r="C83" s="212" t="s">
        <v>4</v>
      </c>
      <c r="D83" s="213"/>
      <c r="E83" s="214"/>
      <c r="F83" s="214"/>
      <c r="G83" s="213"/>
      <c r="H83" s="213"/>
      <c r="I83" s="214"/>
      <c r="J83" s="214"/>
      <c r="K83" s="214"/>
      <c r="L83" s="214"/>
    </row>
    <row r="84" spans="1:12" s="4" customFormat="1" x14ac:dyDescent="0.25">
      <c r="A84" s="53"/>
      <c r="B84" s="211"/>
      <c r="C84" s="212" t="s">
        <v>5</v>
      </c>
      <c r="D84" s="213"/>
      <c r="E84" s="214"/>
      <c r="F84" s="214"/>
      <c r="G84" s="213"/>
      <c r="H84" s="213"/>
      <c r="I84" s="214"/>
      <c r="J84" s="214"/>
      <c r="K84" s="214"/>
      <c r="L84" s="214"/>
    </row>
    <row r="85" spans="1:12" s="4" customFormat="1" x14ac:dyDescent="0.25">
      <c r="A85" s="53"/>
      <c r="B85" s="211"/>
      <c r="C85" s="212" t="s">
        <v>6</v>
      </c>
      <c r="D85" s="213"/>
      <c r="E85" s="214"/>
      <c r="F85" s="214"/>
      <c r="G85" s="213"/>
      <c r="H85" s="213"/>
      <c r="I85" s="214"/>
      <c r="J85" s="214"/>
      <c r="K85" s="214"/>
      <c r="L85" s="214"/>
    </row>
    <row r="86" spans="1:12" s="4" customFormat="1" x14ac:dyDescent="0.25">
      <c r="A86" s="52"/>
      <c r="B86" s="136">
        <v>3</v>
      </c>
      <c r="C86" s="217" t="s">
        <v>7</v>
      </c>
      <c r="D86" s="215">
        <f t="shared" ref="D86:H86" si="1">D87+D88</f>
        <v>0</v>
      </c>
      <c r="E86" s="216"/>
      <c r="F86" s="216"/>
      <c r="G86" s="215">
        <f t="shared" si="1"/>
        <v>0</v>
      </c>
      <c r="H86" s="215">
        <f t="shared" si="1"/>
        <v>0</v>
      </c>
      <c r="I86" s="216"/>
      <c r="J86" s="216"/>
      <c r="K86" s="216"/>
      <c r="L86" s="216"/>
    </row>
    <row r="87" spans="1:12" s="4" customFormat="1" x14ac:dyDescent="0.25">
      <c r="A87" s="53"/>
      <c r="B87" s="211"/>
      <c r="C87" s="212" t="s">
        <v>8</v>
      </c>
      <c r="D87" s="213"/>
      <c r="E87" s="214"/>
      <c r="F87" s="214"/>
      <c r="G87" s="213"/>
      <c r="H87" s="213"/>
      <c r="I87" s="214"/>
      <c r="J87" s="214"/>
      <c r="K87" s="214"/>
      <c r="L87" s="214"/>
    </row>
    <row r="88" spans="1:12" s="4" customFormat="1" x14ac:dyDescent="0.25">
      <c r="A88" s="53"/>
      <c r="B88" s="211"/>
      <c r="C88" s="212" t="s">
        <v>9</v>
      </c>
      <c r="D88" s="213"/>
      <c r="E88" s="214"/>
      <c r="F88" s="214"/>
      <c r="G88" s="213"/>
      <c r="H88" s="213"/>
      <c r="I88" s="214"/>
      <c r="J88" s="214"/>
      <c r="K88" s="214"/>
      <c r="L88" s="214"/>
    </row>
    <row r="89" spans="1:12" s="4" customFormat="1" x14ac:dyDescent="0.25">
      <c r="A89" s="94"/>
      <c r="B89" s="137" t="s">
        <v>10</v>
      </c>
      <c r="C89" s="137"/>
      <c r="D89" s="132"/>
      <c r="E89" s="138"/>
      <c r="F89" s="138"/>
      <c r="G89" s="132"/>
      <c r="H89" s="132"/>
      <c r="I89" s="138"/>
      <c r="J89" s="138"/>
      <c r="K89" s="138"/>
      <c r="L89" s="138"/>
    </row>
    <row r="90" spans="1:12" s="4" customFormat="1" x14ac:dyDescent="0.25">
      <c r="A90" s="52"/>
      <c r="B90" s="136">
        <v>4</v>
      </c>
      <c r="C90" s="218" t="s">
        <v>11</v>
      </c>
      <c r="D90" s="371">
        <f t="shared" ref="D90:H90" si="2">D91+D92</f>
        <v>0</v>
      </c>
      <c r="E90" s="216"/>
      <c r="F90" s="216"/>
      <c r="G90" s="371">
        <f t="shared" si="2"/>
        <v>0</v>
      </c>
      <c r="H90" s="371">
        <f t="shared" si="2"/>
        <v>0</v>
      </c>
      <c r="I90" s="216"/>
      <c r="J90" s="216"/>
      <c r="K90" s="216"/>
      <c r="L90" s="216"/>
    </row>
    <row r="91" spans="1:12" s="4" customFormat="1" x14ac:dyDescent="0.25">
      <c r="A91" s="53"/>
      <c r="B91" s="211"/>
      <c r="C91" s="212" t="s">
        <v>12</v>
      </c>
      <c r="D91" s="213"/>
      <c r="E91" s="214"/>
      <c r="F91" s="214"/>
      <c r="G91" s="213"/>
      <c r="H91" s="213"/>
      <c r="I91" s="214"/>
      <c r="J91" s="214"/>
      <c r="K91" s="214"/>
      <c r="L91" s="214"/>
    </row>
    <row r="92" spans="1:12" s="4" customFormat="1" x14ac:dyDescent="0.25">
      <c r="A92" s="53"/>
      <c r="B92" s="211"/>
      <c r="C92" s="212" t="s">
        <v>13</v>
      </c>
      <c r="D92" s="213"/>
      <c r="E92" s="214"/>
      <c r="F92" s="214"/>
      <c r="G92" s="213"/>
      <c r="H92" s="213"/>
      <c r="I92" s="214"/>
      <c r="J92" s="214"/>
      <c r="K92" s="214"/>
      <c r="L92" s="214"/>
    </row>
    <row r="93" spans="1:12" s="4" customFormat="1" x14ac:dyDescent="0.25">
      <c r="A93" s="52"/>
      <c r="B93" s="136">
        <v>5</v>
      </c>
      <c r="C93" s="134" t="s">
        <v>14</v>
      </c>
      <c r="D93" s="371">
        <f t="shared" ref="D93:H93" si="3">D94+D95</f>
        <v>0</v>
      </c>
      <c r="E93" s="216"/>
      <c r="F93" s="216"/>
      <c r="G93" s="371">
        <f t="shared" si="3"/>
        <v>0</v>
      </c>
      <c r="H93" s="371">
        <f t="shared" si="3"/>
        <v>0</v>
      </c>
      <c r="I93" s="216"/>
      <c r="J93" s="216"/>
      <c r="K93" s="216"/>
      <c r="L93" s="216"/>
    </row>
    <row r="94" spans="1:12" s="4" customFormat="1" x14ac:dyDescent="0.25">
      <c r="A94" s="53"/>
      <c r="B94" s="211"/>
      <c r="C94" s="212" t="s">
        <v>15</v>
      </c>
      <c r="D94" s="213"/>
      <c r="E94" s="214"/>
      <c r="F94" s="214"/>
      <c r="G94" s="213"/>
      <c r="H94" s="213"/>
      <c r="I94" s="214"/>
      <c r="J94" s="214"/>
      <c r="K94" s="214"/>
      <c r="L94" s="214"/>
    </row>
    <row r="95" spans="1:12" s="4" customFormat="1" x14ac:dyDescent="0.25">
      <c r="A95" s="53"/>
      <c r="B95" s="211"/>
      <c r="C95" s="212" t="s">
        <v>16</v>
      </c>
      <c r="D95" s="213"/>
      <c r="E95" s="214"/>
      <c r="F95" s="214"/>
      <c r="G95" s="213"/>
      <c r="H95" s="213"/>
      <c r="I95" s="214"/>
      <c r="J95" s="214"/>
      <c r="K95" s="214"/>
      <c r="L95" s="214"/>
    </row>
    <row r="96" spans="1:12" s="4" customFormat="1" x14ac:dyDescent="0.25">
      <c r="A96" s="5"/>
      <c r="B96" s="5"/>
      <c r="C96" s="5"/>
      <c r="D96" s="5"/>
      <c r="E96" s="6"/>
      <c r="F96" s="6"/>
      <c r="G96" s="6"/>
      <c r="H96" s="6"/>
      <c r="I96" s="6"/>
      <c r="J96" s="6"/>
      <c r="K96" s="6"/>
      <c r="L96" s="6"/>
    </row>
    <row r="97" spans="1:14" s="4" customFormat="1" x14ac:dyDescent="0.2">
      <c r="A97" s="101"/>
      <c r="B97" s="102" t="s">
        <v>17</v>
      </c>
      <c r="C97" s="103"/>
      <c r="D97" s="103"/>
      <c r="E97" s="104" t="s">
        <v>144</v>
      </c>
      <c r="F97" s="104"/>
      <c r="G97" s="104"/>
      <c r="H97" s="105"/>
      <c r="I97" s="105"/>
      <c r="J97" s="105"/>
      <c r="K97" s="105"/>
      <c r="L97" s="106"/>
    </row>
    <row r="98" spans="1:14" s="4" customFormat="1" x14ac:dyDescent="0.2">
      <c r="A98" s="107"/>
      <c r="B98" s="108" t="s">
        <v>18</v>
      </c>
      <c r="C98" s="109"/>
      <c r="D98" s="110"/>
      <c r="E98" s="110"/>
      <c r="F98" s="110"/>
      <c r="G98" s="110"/>
      <c r="H98" s="110"/>
      <c r="I98" s="110"/>
      <c r="J98" s="110"/>
      <c r="K98" s="110"/>
      <c r="L98" s="111"/>
    </row>
    <row r="99" spans="1:14" s="4" customFormat="1" ht="56.25" x14ac:dyDescent="0.25">
      <c r="A99" s="112"/>
      <c r="B99" s="113"/>
      <c r="C99" s="83" t="s">
        <v>19</v>
      </c>
      <c r="D99" s="130" t="s">
        <v>73</v>
      </c>
      <c r="E99" s="130" t="s">
        <v>74</v>
      </c>
      <c r="F99" s="130" t="s">
        <v>75</v>
      </c>
      <c r="G99" s="130" t="s">
        <v>136</v>
      </c>
      <c r="H99" s="130" t="s">
        <v>76</v>
      </c>
      <c r="I99" s="130" t="s">
        <v>301</v>
      </c>
      <c r="J99" s="130" t="s">
        <v>300</v>
      </c>
      <c r="K99" s="131" t="s">
        <v>302</v>
      </c>
      <c r="L99" s="130" t="s">
        <v>303</v>
      </c>
      <c r="M99" s="17"/>
    </row>
    <row r="100" spans="1:14" s="4" customFormat="1" x14ac:dyDescent="0.25">
      <c r="A100" s="114"/>
      <c r="B100" s="115" t="s">
        <v>106</v>
      </c>
      <c r="C100" s="116" t="s">
        <v>20</v>
      </c>
      <c r="D100" s="372">
        <f>D101+D103+D104+D105+D106</f>
        <v>0</v>
      </c>
      <c r="E100" s="372">
        <f t="shared" ref="E100:L100" si="4">E101+E103+E104+E105+E106</f>
        <v>0</v>
      </c>
      <c r="F100" s="372">
        <f t="shared" si="4"/>
        <v>0</v>
      </c>
      <c r="G100" s="372">
        <f t="shared" si="4"/>
        <v>0</v>
      </c>
      <c r="H100" s="372">
        <f t="shared" si="4"/>
        <v>0</v>
      </c>
      <c r="I100" s="372">
        <f t="shared" si="4"/>
        <v>0</v>
      </c>
      <c r="J100" s="372">
        <f t="shared" si="4"/>
        <v>0</v>
      </c>
      <c r="K100" s="372">
        <f t="shared" si="4"/>
        <v>0</v>
      </c>
      <c r="L100" s="372">
        <f t="shared" si="4"/>
        <v>0</v>
      </c>
    </row>
    <row r="101" spans="1:14" s="4" customFormat="1" x14ac:dyDescent="0.25">
      <c r="A101" s="117"/>
      <c r="B101" s="118" t="s">
        <v>129</v>
      </c>
      <c r="C101" s="119" t="s">
        <v>128</v>
      </c>
      <c r="D101" s="205">
        <f t="shared" ref="D101:L101" si="5">D6+D7</f>
        <v>0</v>
      </c>
      <c r="E101" s="205">
        <f t="shared" si="5"/>
        <v>0</v>
      </c>
      <c r="F101" s="205">
        <f t="shared" si="5"/>
        <v>0</v>
      </c>
      <c r="G101" s="205">
        <f t="shared" si="5"/>
        <v>0</v>
      </c>
      <c r="H101" s="205">
        <f t="shared" si="5"/>
        <v>0</v>
      </c>
      <c r="I101" s="205">
        <f t="shared" si="5"/>
        <v>0</v>
      </c>
      <c r="J101" s="205">
        <f t="shared" si="5"/>
        <v>0</v>
      </c>
      <c r="K101" s="205">
        <f t="shared" si="5"/>
        <v>0</v>
      </c>
      <c r="L101" s="205">
        <f t="shared" si="5"/>
        <v>0</v>
      </c>
    </row>
    <row r="102" spans="1:14" s="4" customFormat="1" x14ac:dyDescent="0.25">
      <c r="A102" s="117"/>
      <c r="B102" s="115"/>
      <c r="C102" s="121" t="s">
        <v>100</v>
      </c>
      <c r="D102" s="230"/>
      <c r="E102" s="230"/>
      <c r="F102" s="230"/>
      <c r="G102" s="230"/>
      <c r="H102" s="230"/>
      <c r="I102" s="230"/>
      <c r="J102" s="230"/>
      <c r="K102" s="230"/>
      <c r="L102" s="230"/>
    </row>
    <row r="103" spans="1:14" s="4" customFormat="1" x14ac:dyDescent="0.2">
      <c r="A103" s="117"/>
      <c r="B103" s="118" t="s">
        <v>103</v>
      </c>
      <c r="C103" s="118" t="s">
        <v>149</v>
      </c>
      <c r="D103" s="205">
        <f>'Α2.1.Τακτικός ΠΥ'!D81</f>
        <v>0</v>
      </c>
      <c r="E103" s="205">
        <f>'Α2.1.Τακτικός ΠΥ'!E81</f>
        <v>0</v>
      </c>
      <c r="F103" s="205">
        <f>'Α2.1.Τακτικός ΠΥ'!F81</f>
        <v>0</v>
      </c>
      <c r="G103" s="205">
        <f>'Α2.1.Τακτικός ΠΥ'!G81</f>
        <v>0</v>
      </c>
      <c r="H103" s="205">
        <f>'Α2.1.Τακτικός ΠΥ'!H81</f>
        <v>0</v>
      </c>
      <c r="I103" s="205">
        <f>'Α2.1.Τακτικός ΠΥ'!I81</f>
        <v>0</v>
      </c>
      <c r="J103" s="205">
        <f>'Α2.1.Τακτικός ΠΥ'!J81</f>
        <v>0</v>
      </c>
      <c r="K103" s="205">
        <f>'Α2.1.Τακτικός ΠΥ'!K81</f>
        <v>0</v>
      </c>
      <c r="L103" s="205">
        <f>'Α2.1.Τακτικός ΠΥ'!L81</f>
        <v>0</v>
      </c>
      <c r="M103" s="456"/>
      <c r="N103" s="456"/>
    </row>
    <row r="104" spans="1:14" s="4" customFormat="1" x14ac:dyDescent="0.2">
      <c r="A104" s="117"/>
      <c r="B104" s="118" t="s">
        <v>104</v>
      </c>
      <c r="C104" s="118" t="s">
        <v>99</v>
      </c>
      <c r="D104" s="205">
        <f>'Α2.2. ΠΔΕ, ΤΑΑ &amp; λοιπά εργαλεία'!D82</f>
        <v>0</v>
      </c>
      <c r="E104" s="205">
        <f>'Α2.2. ΠΔΕ, ΤΑΑ &amp; λοιπά εργαλεία'!E82</f>
        <v>0</v>
      </c>
      <c r="F104" s="205">
        <f>'Α2.2. ΠΔΕ, ΤΑΑ &amp; λοιπά εργαλεία'!F82</f>
        <v>0</v>
      </c>
      <c r="G104" s="205">
        <f>'Α2.2. ΠΔΕ, ΤΑΑ &amp; λοιπά εργαλεία'!G82</f>
        <v>0</v>
      </c>
      <c r="H104" s="205">
        <f>'Α2.2. ΠΔΕ, ΤΑΑ &amp; λοιπά εργαλεία'!H82</f>
        <v>0</v>
      </c>
      <c r="I104" s="205">
        <f>'Α2.2. ΠΔΕ, ΤΑΑ &amp; λοιπά εργαλεία'!I82</f>
        <v>0</v>
      </c>
      <c r="J104" s="205">
        <f>'Α2.2. ΠΔΕ, ΤΑΑ &amp; λοιπά εργαλεία'!J82</f>
        <v>0</v>
      </c>
      <c r="K104" s="205">
        <f>'Α2.2. ΠΔΕ, ΤΑΑ &amp; λοιπά εργαλεία'!K82</f>
        <v>0</v>
      </c>
      <c r="L104" s="205">
        <f>'Α2.2. ΠΔΕ, ΤΑΑ &amp; λοιπά εργαλεία'!L82</f>
        <v>0</v>
      </c>
      <c r="M104" s="457"/>
      <c r="N104" s="457"/>
    </row>
    <row r="105" spans="1:14" s="4" customFormat="1" x14ac:dyDescent="0.25">
      <c r="A105" s="117"/>
      <c r="B105" s="118">
        <v>76</v>
      </c>
      <c r="C105" s="118" t="s">
        <v>21</v>
      </c>
      <c r="D105" s="205">
        <f t="shared" ref="D105:L105" si="6">D15</f>
        <v>0</v>
      </c>
      <c r="E105" s="205">
        <f t="shared" si="6"/>
        <v>0</v>
      </c>
      <c r="F105" s="205">
        <f t="shared" si="6"/>
        <v>0</v>
      </c>
      <c r="G105" s="205">
        <f t="shared" si="6"/>
        <v>0</v>
      </c>
      <c r="H105" s="205">
        <f t="shared" si="6"/>
        <v>0</v>
      </c>
      <c r="I105" s="205">
        <f t="shared" si="6"/>
        <v>0</v>
      </c>
      <c r="J105" s="205">
        <f t="shared" si="6"/>
        <v>0</v>
      </c>
      <c r="K105" s="205">
        <f t="shared" si="6"/>
        <v>0</v>
      </c>
      <c r="L105" s="205">
        <f t="shared" si="6"/>
        <v>0</v>
      </c>
    </row>
    <row r="106" spans="1:14" s="4" customFormat="1" x14ac:dyDescent="0.25">
      <c r="A106" s="117"/>
      <c r="B106" s="118" t="s">
        <v>130</v>
      </c>
      <c r="C106" s="118" t="s">
        <v>22</v>
      </c>
      <c r="D106" s="205">
        <f t="shared" ref="D106:L106" si="7">D11+D13+D14+D16+D18+D23+D25+D27+D29+D30</f>
        <v>0</v>
      </c>
      <c r="E106" s="205">
        <f t="shared" si="7"/>
        <v>0</v>
      </c>
      <c r="F106" s="205">
        <f t="shared" si="7"/>
        <v>0</v>
      </c>
      <c r="G106" s="205">
        <f t="shared" si="7"/>
        <v>0</v>
      </c>
      <c r="H106" s="205">
        <f t="shared" si="7"/>
        <v>0</v>
      </c>
      <c r="I106" s="205">
        <f t="shared" si="7"/>
        <v>0</v>
      </c>
      <c r="J106" s="205">
        <f t="shared" si="7"/>
        <v>0</v>
      </c>
      <c r="K106" s="205">
        <f t="shared" si="7"/>
        <v>0</v>
      </c>
      <c r="L106" s="205">
        <f t="shared" si="7"/>
        <v>0</v>
      </c>
    </row>
    <row r="107" spans="1:14" s="4" customFormat="1" x14ac:dyDescent="0.25">
      <c r="A107" s="117"/>
      <c r="B107" s="118"/>
      <c r="C107" s="118"/>
      <c r="D107" s="195"/>
      <c r="E107" s="373"/>
      <c r="F107" s="373"/>
      <c r="G107" s="373"/>
      <c r="H107" s="373"/>
      <c r="I107" s="373"/>
      <c r="J107" s="373"/>
      <c r="K107" s="373"/>
      <c r="L107" s="373"/>
    </row>
    <row r="108" spans="1:14" s="4" customFormat="1" x14ac:dyDescent="0.25">
      <c r="A108" s="114"/>
      <c r="B108" s="118"/>
      <c r="C108" s="116" t="s">
        <v>23</v>
      </c>
      <c r="D108" s="372">
        <f>D109+D110+D111+D112+D113</f>
        <v>0</v>
      </c>
      <c r="E108" s="372">
        <f t="shared" ref="E108:L108" si="8">E109+E110+E111+E112+E113</f>
        <v>0</v>
      </c>
      <c r="F108" s="372">
        <f t="shared" si="8"/>
        <v>0</v>
      </c>
      <c r="G108" s="372">
        <f t="shared" si="8"/>
        <v>0</v>
      </c>
      <c r="H108" s="372">
        <f t="shared" si="8"/>
        <v>0</v>
      </c>
      <c r="I108" s="372">
        <f t="shared" si="8"/>
        <v>0</v>
      </c>
      <c r="J108" s="372">
        <f t="shared" si="8"/>
        <v>0</v>
      </c>
      <c r="K108" s="372">
        <f t="shared" si="8"/>
        <v>0</v>
      </c>
      <c r="L108" s="372">
        <f t="shared" si="8"/>
        <v>0</v>
      </c>
    </row>
    <row r="109" spans="1:14" s="4" customFormat="1" x14ac:dyDescent="0.25">
      <c r="A109" s="117"/>
      <c r="B109" s="118" t="s">
        <v>105</v>
      </c>
      <c r="C109" s="118" t="s">
        <v>24</v>
      </c>
      <c r="D109" s="205">
        <f t="shared" ref="D109:L109" si="9">D32</f>
        <v>0</v>
      </c>
      <c r="E109" s="205">
        <f t="shared" si="9"/>
        <v>0</v>
      </c>
      <c r="F109" s="205">
        <f t="shared" si="9"/>
        <v>0</v>
      </c>
      <c r="G109" s="205">
        <f t="shared" si="9"/>
        <v>0</v>
      </c>
      <c r="H109" s="205">
        <f t="shared" si="9"/>
        <v>0</v>
      </c>
      <c r="I109" s="205">
        <f t="shared" si="9"/>
        <v>0</v>
      </c>
      <c r="J109" s="205">
        <f t="shared" si="9"/>
        <v>0</v>
      </c>
      <c r="K109" s="205">
        <f t="shared" si="9"/>
        <v>0</v>
      </c>
      <c r="L109" s="205">
        <f t="shared" si="9"/>
        <v>0</v>
      </c>
    </row>
    <row r="110" spans="1:14" s="4" customFormat="1" x14ac:dyDescent="0.25">
      <c r="A110" s="117"/>
      <c r="B110" s="118" t="s">
        <v>121</v>
      </c>
      <c r="C110" s="118" t="s">
        <v>21</v>
      </c>
      <c r="D110" s="205">
        <f t="shared" ref="D110:L110" si="10">D45-D46</f>
        <v>0</v>
      </c>
      <c r="E110" s="205">
        <f t="shared" si="10"/>
        <v>0</v>
      </c>
      <c r="F110" s="205">
        <f t="shared" si="10"/>
        <v>0</v>
      </c>
      <c r="G110" s="205">
        <f t="shared" si="10"/>
        <v>0</v>
      </c>
      <c r="H110" s="205">
        <f t="shared" si="10"/>
        <v>0</v>
      </c>
      <c r="I110" s="205">
        <f t="shared" si="10"/>
        <v>0</v>
      </c>
      <c r="J110" s="205">
        <f t="shared" si="10"/>
        <v>0</v>
      </c>
      <c r="K110" s="205">
        <f t="shared" si="10"/>
        <v>0</v>
      </c>
      <c r="L110" s="205">
        <f t="shared" si="10"/>
        <v>0</v>
      </c>
    </row>
    <row r="111" spans="1:14" s="4" customFormat="1" x14ac:dyDescent="0.25">
      <c r="A111" s="117"/>
      <c r="B111" s="122"/>
      <c r="C111" s="118" t="s">
        <v>101</v>
      </c>
      <c r="D111" s="120"/>
      <c r="E111" s="120"/>
      <c r="F111" s="120"/>
      <c r="G111" s="120"/>
      <c r="H111" s="120"/>
      <c r="I111" s="120"/>
      <c r="J111" s="120"/>
      <c r="K111" s="120"/>
      <c r="L111" s="120"/>
    </row>
    <row r="112" spans="1:14" s="4" customFormat="1" x14ac:dyDescent="0.25">
      <c r="A112" s="117"/>
      <c r="B112" s="118" t="s">
        <v>122</v>
      </c>
      <c r="C112" s="118" t="s">
        <v>116</v>
      </c>
      <c r="D112" s="205">
        <f t="shared" ref="D112:L112" si="11">D53</f>
        <v>0</v>
      </c>
      <c r="E112" s="205">
        <f t="shared" si="11"/>
        <v>0</v>
      </c>
      <c r="F112" s="205">
        <f t="shared" si="11"/>
        <v>0</v>
      </c>
      <c r="G112" s="205">
        <f t="shared" si="11"/>
        <v>0</v>
      </c>
      <c r="H112" s="205">
        <f t="shared" si="11"/>
        <v>0</v>
      </c>
      <c r="I112" s="205">
        <f t="shared" si="11"/>
        <v>0</v>
      </c>
      <c r="J112" s="205">
        <f t="shared" si="11"/>
        <v>0</v>
      </c>
      <c r="K112" s="205">
        <f t="shared" si="11"/>
        <v>0</v>
      </c>
      <c r="L112" s="205">
        <f t="shared" si="11"/>
        <v>0</v>
      </c>
    </row>
    <row r="113" spans="1:13" s="4" customFormat="1" x14ac:dyDescent="0.25">
      <c r="A113" s="117"/>
      <c r="B113" s="118" t="s">
        <v>127</v>
      </c>
      <c r="C113" s="118" t="s">
        <v>102</v>
      </c>
      <c r="D113" s="205">
        <f t="shared" ref="D113:L113" si="12">D36+D37+D42+D43+D46+D47+D48+D49+D50+D51+D52+D54</f>
        <v>0</v>
      </c>
      <c r="E113" s="205">
        <f t="shared" si="12"/>
        <v>0</v>
      </c>
      <c r="F113" s="205">
        <f t="shared" si="12"/>
        <v>0</v>
      </c>
      <c r="G113" s="205">
        <f t="shared" si="12"/>
        <v>0</v>
      </c>
      <c r="H113" s="205">
        <f t="shared" si="12"/>
        <v>0</v>
      </c>
      <c r="I113" s="205">
        <f t="shared" si="12"/>
        <v>0</v>
      </c>
      <c r="J113" s="205">
        <f t="shared" si="12"/>
        <v>0</v>
      </c>
      <c r="K113" s="205">
        <f t="shared" si="12"/>
        <v>0</v>
      </c>
      <c r="L113" s="205">
        <f t="shared" si="12"/>
        <v>0</v>
      </c>
      <c r="M113" s="2"/>
    </row>
    <row r="114" spans="1:13" s="4" customFormat="1" ht="22.5" x14ac:dyDescent="0.25">
      <c r="A114" s="114"/>
      <c r="B114" s="115"/>
      <c r="C114" s="348" t="s">
        <v>142</v>
      </c>
      <c r="D114" s="374">
        <f t="shared" ref="D114:L114" si="13">D100-D108</f>
        <v>0</v>
      </c>
      <c r="E114" s="374">
        <f t="shared" si="13"/>
        <v>0</v>
      </c>
      <c r="F114" s="374">
        <f t="shared" si="13"/>
        <v>0</v>
      </c>
      <c r="G114" s="374">
        <f t="shared" si="13"/>
        <v>0</v>
      </c>
      <c r="H114" s="374">
        <f t="shared" si="13"/>
        <v>0</v>
      </c>
      <c r="I114" s="374">
        <f t="shared" si="13"/>
        <v>0</v>
      </c>
      <c r="J114" s="374">
        <f t="shared" si="13"/>
        <v>0</v>
      </c>
      <c r="K114" s="374">
        <f t="shared" si="13"/>
        <v>0</v>
      </c>
      <c r="L114" s="374">
        <f t="shared" si="13"/>
        <v>0</v>
      </c>
      <c r="M114" s="2"/>
    </row>
    <row r="115" spans="1:13" s="4" customFormat="1" x14ac:dyDescent="0.2">
      <c r="A115" s="123"/>
      <c r="B115" s="124"/>
      <c r="C115" s="125" t="s">
        <v>25</v>
      </c>
      <c r="D115" s="375">
        <f>D116+D117</f>
        <v>0</v>
      </c>
      <c r="E115" s="375">
        <f t="shared" ref="E115:L115" si="14">E116+E117</f>
        <v>0</v>
      </c>
      <c r="F115" s="375">
        <f t="shared" si="14"/>
        <v>0</v>
      </c>
      <c r="G115" s="375">
        <f t="shared" si="14"/>
        <v>0</v>
      </c>
      <c r="H115" s="375">
        <f t="shared" si="14"/>
        <v>0</v>
      </c>
      <c r="I115" s="375">
        <f t="shared" si="14"/>
        <v>0</v>
      </c>
      <c r="J115" s="375">
        <f t="shared" si="14"/>
        <v>0</v>
      </c>
      <c r="K115" s="375">
        <f t="shared" si="14"/>
        <v>0</v>
      </c>
      <c r="L115" s="375">
        <f t="shared" si="14"/>
        <v>0</v>
      </c>
      <c r="M115" s="2"/>
    </row>
    <row r="116" spans="1:13" s="4" customFormat="1" x14ac:dyDescent="0.2">
      <c r="A116" s="126"/>
      <c r="B116" s="124" t="s">
        <v>110</v>
      </c>
      <c r="C116" s="124" t="s">
        <v>26</v>
      </c>
      <c r="D116" s="376">
        <f t="shared" ref="D116:L116" si="15">D19+D28</f>
        <v>0</v>
      </c>
      <c r="E116" s="376">
        <f t="shared" si="15"/>
        <v>0</v>
      </c>
      <c r="F116" s="376">
        <f t="shared" si="15"/>
        <v>0</v>
      </c>
      <c r="G116" s="376">
        <f t="shared" si="15"/>
        <v>0</v>
      </c>
      <c r="H116" s="376">
        <f t="shared" si="15"/>
        <v>0</v>
      </c>
      <c r="I116" s="376">
        <f t="shared" si="15"/>
        <v>0</v>
      </c>
      <c r="J116" s="376">
        <f t="shared" si="15"/>
        <v>0</v>
      </c>
      <c r="K116" s="376">
        <f t="shared" si="15"/>
        <v>0</v>
      </c>
      <c r="L116" s="376">
        <f t="shared" si="15"/>
        <v>0</v>
      </c>
    </row>
    <row r="117" spans="1:13" s="4" customFormat="1" x14ac:dyDescent="0.2">
      <c r="A117" s="127"/>
      <c r="B117" s="128"/>
      <c r="C117" s="124" t="s">
        <v>27</v>
      </c>
      <c r="D117" s="377"/>
      <c r="E117" s="378"/>
      <c r="F117" s="378"/>
      <c r="G117" s="378"/>
      <c r="H117" s="378"/>
      <c r="I117" s="378"/>
      <c r="J117" s="378"/>
      <c r="K117" s="378"/>
      <c r="L117" s="378"/>
    </row>
    <row r="118" spans="1:13" s="4" customFormat="1" ht="22.5" x14ac:dyDescent="0.2">
      <c r="A118" s="127"/>
      <c r="B118" s="128"/>
      <c r="C118" s="347" t="s">
        <v>143</v>
      </c>
      <c r="D118" s="129">
        <f>D114+D115</f>
        <v>0</v>
      </c>
      <c r="E118" s="129">
        <f t="shared" ref="E118:L118" si="16">E114+E115</f>
        <v>0</v>
      </c>
      <c r="F118" s="129">
        <f t="shared" si="16"/>
        <v>0</v>
      </c>
      <c r="G118" s="129">
        <f t="shared" si="16"/>
        <v>0</v>
      </c>
      <c r="H118" s="129">
        <f t="shared" si="16"/>
        <v>0</v>
      </c>
      <c r="I118" s="129">
        <f t="shared" si="16"/>
        <v>0</v>
      </c>
      <c r="J118" s="129">
        <f t="shared" si="16"/>
        <v>0</v>
      </c>
      <c r="K118" s="129">
        <f t="shared" si="16"/>
        <v>0</v>
      </c>
      <c r="L118" s="129">
        <f t="shared" si="16"/>
        <v>0</v>
      </c>
    </row>
    <row r="119" spans="1:13" x14ac:dyDescent="0.25">
      <c r="A119" s="5"/>
      <c r="B119" s="5"/>
      <c r="C119" s="5"/>
      <c r="D119" s="32"/>
      <c r="E119" s="6"/>
      <c r="F119" s="6"/>
      <c r="G119" s="6"/>
      <c r="H119" s="6"/>
      <c r="I119" s="6"/>
      <c r="J119" s="6"/>
      <c r="K119" s="6"/>
      <c r="L119" s="6"/>
    </row>
    <row r="120" spans="1:13" x14ac:dyDescent="0.25">
      <c r="A120" s="5"/>
      <c r="B120" s="5"/>
      <c r="C120" s="5"/>
      <c r="D120" s="5"/>
      <c r="E120" s="6"/>
      <c r="F120" s="6"/>
      <c r="K120" s="6"/>
      <c r="L120" s="6"/>
    </row>
    <row r="121" spans="1:13" ht="15" x14ac:dyDescent="0.25">
      <c r="B121" s="100" t="s">
        <v>131</v>
      </c>
      <c r="C121" s="38"/>
      <c r="D121" s="1"/>
      <c r="E121" s="1"/>
      <c r="F121" s="39"/>
      <c r="G121" s="40"/>
      <c r="H121" s="40"/>
      <c r="I121" s="40"/>
      <c r="J121" s="40"/>
      <c r="K121" s="40"/>
      <c r="L121" s="40"/>
    </row>
    <row r="122" spans="1:13" x14ac:dyDescent="0.25">
      <c r="B122" s="65" t="s">
        <v>138</v>
      </c>
      <c r="C122" s="65"/>
      <c r="D122" s="65"/>
      <c r="E122" s="65"/>
      <c r="F122" s="65"/>
      <c r="G122" s="65"/>
      <c r="H122" s="65"/>
      <c r="I122" s="65"/>
      <c r="J122" s="65"/>
      <c r="K122" s="65"/>
      <c r="L122" s="65"/>
    </row>
    <row r="123" spans="1:13" x14ac:dyDescent="0.25">
      <c r="B123" s="65" t="s">
        <v>139</v>
      </c>
      <c r="C123" s="65"/>
      <c r="D123" s="65"/>
      <c r="E123" s="65"/>
      <c r="F123" s="65"/>
      <c r="G123" s="65"/>
      <c r="H123" s="65"/>
      <c r="I123" s="65"/>
      <c r="J123" s="65"/>
      <c r="K123" s="65"/>
      <c r="L123" s="65"/>
    </row>
    <row r="124" spans="1:13" x14ac:dyDescent="0.25">
      <c r="B124" s="65" t="s">
        <v>141</v>
      </c>
      <c r="C124" s="65"/>
      <c r="D124" s="65"/>
      <c r="E124" s="65"/>
      <c r="F124" s="65"/>
      <c r="G124" s="65"/>
      <c r="H124" s="65"/>
      <c r="I124" s="65"/>
      <c r="J124" s="65"/>
      <c r="K124" s="65"/>
      <c r="L124" s="65"/>
    </row>
    <row r="125" spans="1:13" x14ac:dyDescent="0.25">
      <c r="B125" s="65" t="s">
        <v>140</v>
      </c>
      <c r="C125" s="65"/>
      <c r="D125" s="65"/>
      <c r="E125" s="65"/>
      <c r="F125" s="65"/>
      <c r="G125" s="65"/>
      <c r="H125" s="65"/>
      <c r="I125" s="65"/>
      <c r="J125" s="65"/>
      <c r="K125" s="65"/>
      <c r="L125" s="65"/>
    </row>
    <row r="126" spans="1:13" x14ac:dyDescent="0.25">
      <c r="B126" s="65" t="s">
        <v>152</v>
      </c>
      <c r="C126" s="65"/>
      <c r="D126" s="65"/>
      <c r="E126" s="65"/>
      <c r="F126" s="65"/>
      <c r="G126" s="65"/>
      <c r="H126" s="65"/>
      <c r="I126" s="65"/>
      <c r="J126" s="65"/>
      <c r="K126" s="65"/>
      <c r="L126" s="65"/>
    </row>
    <row r="127" spans="1:13" x14ac:dyDescent="0.2">
      <c r="B127" s="1"/>
      <c r="C127" s="38"/>
      <c r="D127" s="1"/>
      <c r="E127" s="1"/>
      <c r="F127" s="39"/>
      <c r="G127" s="40"/>
      <c r="H127" s="40"/>
      <c r="I127" s="40"/>
      <c r="J127" s="40"/>
      <c r="K127" s="40"/>
      <c r="L127" s="40"/>
    </row>
  </sheetData>
  <sheetProtection algorithmName="SHA-512" hashValue="+SCQKDwySbIwBjpfN27oa8kYuYsmVfk31QZKVJXS+d0DczJ/a55hOax8/7S0CS2Z8HUi5CCQXF3z5cUeLIuxQQ==" saltValue="8c4AwfgOVrxAl0tF3dtYgQ==" spinCount="100000" sheet="1" objects="1" scenarios="1"/>
  <mergeCells count="2">
    <mergeCell ref="M103:N103"/>
    <mergeCell ref="M104:N104"/>
  </mergeCells>
  <printOptions horizontalCentered="1"/>
  <pageMargins left="0.11811023622047245" right="0.11811023622047245" top="0.11811023622047245" bottom="0.11811023622047245" header="0.11811023622047245" footer="0.11811023622047245"/>
  <pageSetup paperSize="9" scale="70" fitToHeight="3" orientation="landscape" r:id="rId1"/>
  <headerFooter>
    <oddFooter>Σελίδα &amp;P από &amp;N</oddFooter>
  </headerFooter>
  <rowBreaks count="2" manualBreakCount="2">
    <brk id="59" max="11" man="1"/>
    <brk id="96" max="11" man="1"/>
  </rowBreaks>
  <customProperties>
    <customPr name="EpmWorksheetKeyString_GUID" r:id="rId2"/>
  </customProperties>
  <ignoredErrors>
    <ignoredError sqref="D90 D93 G90:H93 D100:L110 E118:L118 D112:L11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L117"/>
  <sheetViews>
    <sheetView showGridLines="0" view="pageBreakPreview" zoomScaleNormal="90" zoomScaleSheetLayoutView="100" workbookViewId="0">
      <pane ySplit="4" topLeftCell="A62" activePane="bottomLeft" state="frozen"/>
      <selection activeCell="F123" sqref="F123"/>
      <selection pane="bottomLeft" activeCell="D89" sqref="D89"/>
    </sheetView>
  </sheetViews>
  <sheetFormatPr defaultColWidth="31.5703125" defaultRowHeight="12.75" x14ac:dyDescent="0.25"/>
  <cols>
    <col min="1" max="1" width="5" style="2" customWidth="1"/>
    <col min="2" max="2" width="17.28515625" style="2" customWidth="1"/>
    <col min="3" max="3" width="60.7109375" style="2" customWidth="1"/>
    <col min="4" max="4" width="13.7109375" style="2" customWidth="1"/>
    <col min="5" max="12" width="13.7109375" style="3" customWidth="1"/>
    <col min="13" max="16384" width="31.5703125" style="2"/>
  </cols>
  <sheetData>
    <row r="1" spans="1:12" ht="15.75" x14ac:dyDescent="0.25">
      <c r="A1" s="346" t="str">
        <f>'Α0. Στοιχεία φορέα'!$C$2</f>
        <v/>
      </c>
    </row>
    <row r="2" spans="1:12" x14ac:dyDescent="0.25">
      <c r="A2" s="352" t="s">
        <v>311</v>
      </c>
      <c r="B2" s="353"/>
      <c r="C2" s="353"/>
      <c r="D2" s="350"/>
      <c r="E2" s="350"/>
      <c r="F2" s="350"/>
      <c r="G2" s="350"/>
      <c r="H2" s="350"/>
      <c r="I2" s="350"/>
      <c r="J2" s="350"/>
      <c r="K2" s="350"/>
      <c r="L2" s="351"/>
    </row>
    <row r="3" spans="1:12" s="4" customFormat="1" x14ac:dyDescent="0.25">
      <c r="A3" s="144"/>
      <c r="B3" s="144"/>
      <c r="C3" s="144"/>
      <c r="D3" s="82">
        <v>2024</v>
      </c>
      <c r="E3" s="83">
        <v>2025</v>
      </c>
      <c r="F3" s="83">
        <v>2025</v>
      </c>
      <c r="G3" s="83">
        <v>2025</v>
      </c>
      <c r="H3" s="84">
        <v>2025</v>
      </c>
      <c r="I3" s="83">
        <v>2026</v>
      </c>
      <c r="J3" s="83">
        <v>2027</v>
      </c>
      <c r="K3" s="83">
        <v>2028</v>
      </c>
      <c r="L3" s="83">
        <v>2029</v>
      </c>
    </row>
    <row r="4" spans="1:12" s="4" customFormat="1" ht="33.75" x14ac:dyDescent="0.25">
      <c r="A4" s="145" t="s">
        <v>28</v>
      </c>
      <c r="B4" s="145" t="s">
        <v>137</v>
      </c>
      <c r="C4" s="145" t="s">
        <v>70</v>
      </c>
      <c r="D4" s="82" t="s">
        <v>29</v>
      </c>
      <c r="E4" s="130" t="s">
        <v>94</v>
      </c>
      <c r="F4" s="130" t="s">
        <v>95</v>
      </c>
      <c r="G4" s="130" t="s">
        <v>96</v>
      </c>
      <c r="H4" s="131" t="s">
        <v>97</v>
      </c>
      <c r="I4" s="83" t="s">
        <v>30</v>
      </c>
      <c r="J4" s="83" t="s">
        <v>30</v>
      </c>
      <c r="K4" s="83" t="s">
        <v>30</v>
      </c>
      <c r="L4" s="83" t="s">
        <v>30</v>
      </c>
    </row>
    <row r="5" spans="1:12" s="4" customFormat="1" x14ac:dyDescent="0.25">
      <c r="A5" s="228" t="s">
        <v>39</v>
      </c>
      <c r="B5" s="229" t="s">
        <v>40</v>
      </c>
      <c r="C5" s="229"/>
      <c r="D5" s="135">
        <f>D6+D7+D8+D14+D15+D16+D17+D20+D26+D29+D30</f>
        <v>0</v>
      </c>
      <c r="E5" s="135">
        <f t="shared" ref="E5:L5" si="0">E6+E7+E8+E14+E15+E16+E17+E20+E26+E29+E30</f>
        <v>0</v>
      </c>
      <c r="F5" s="135">
        <f t="shared" si="0"/>
        <v>0</v>
      </c>
      <c r="G5" s="135">
        <f t="shared" si="0"/>
        <v>0</v>
      </c>
      <c r="H5" s="135">
        <f t="shared" si="0"/>
        <v>0</v>
      </c>
      <c r="I5" s="135">
        <f t="shared" si="0"/>
        <v>0</v>
      </c>
      <c r="J5" s="135">
        <f t="shared" si="0"/>
        <v>0</v>
      </c>
      <c r="K5" s="135">
        <f t="shared" si="0"/>
        <v>0</v>
      </c>
      <c r="L5" s="135">
        <f t="shared" si="0"/>
        <v>0</v>
      </c>
    </row>
    <row r="6" spans="1:12" s="4" customFormat="1" x14ac:dyDescent="0.25">
      <c r="A6" s="170">
        <v>1</v>
      </c>
      <c r="B6" s="170" t="s">
        <v>0</v>
      </c>
      <c r="C6" s="230" t="s">
        <v>71</v>
      </c>
      <c r="D6" s="381"/>
      <c r="E6" s="381"/>
      <c r="F6" s="381"/>
      <c r="G6" s="381"/>
      <c r="H6" s="381"/>
      <c r="I6" s="381"/>
      <c r="J6" s="381"/>
      <c r="K6" s="381"/>
      <c r="L6" s="381"/>
    </row>
    <row r="7" spans="1:12" s="4" customFormat="1" x14ac:dyDescent="0.25">
      <c r="A7" s="174">
        <v>2</v>
      </c>
      <c r="B7" s="174">
        <v>73</v>
      </c>
      <c r="C7" s="175" t="s">
        <v>72</v>
      </c>
      <c r="D7" s="381"/>
      <c r="E7" s="381"/>
      <c r="F7" s="381"/>
      <c r="G7" s="381"/>
      <c r="H7" s="381"/>
      <c r="I7" s="381"/>
      <c r="J7" s="381"/>
      <c r="K7" s="381"/>
      <c r="L7" s="381"/>
    </row>
    <row r="8" spans="1:12" s="4" customFormat="1" x14ac:dyDescent="0.25">
      <c r="A8" s="174">
        <v>3</v>
      </c>
      <c r="B8" s="174">
        <v>74</v>
      </c>
      <c r="C8" s="176" t="s">
        <v>304</v>
      </c>
      <c r="D8" s="232">
        <f>D9+D10+D11+D12+D13</f>
        <v>0</v>
      </c>
      <c r="E8" s="232">
        <f t="shared" ref="E8:L8" si="1">E9+E10+E11+E12+E13</f>
        <v>0</v>
      </c>
      <c r="F8" s="232">
        <f t="shared" si="1"/>
        <v>0</v>
      </c>
      <c r="G8" s="232">
        <f t="shared" si="1"/>
        <v>0</v>
      </c>
      <c r="H8" s="232">
        <f t="shared" si="1"/>
        <v>0</v>
      </c>
      <c r="I8" s="232">
        <f t="shared" si="1"/>
        <v>0</v>
      </c>
      <c r="J8" s="232">
        <f t="shared" si="1"/>
        <v>0</v>
      </c>
      <c r="K8" s="232">
        <f t="shared" si="1"/>
        <v>0</v>
      </c>
      <c r="L8" s="232">
        <f t="shared" si="1"/>
        <v>0</v>
      </c>
    </row>
    <row r="9" spans="1:12" s="4" customFormat="1" x14ac:dyDescent="0.25">
      <c r="A9" s="174"/>
      <c r="B9" s="174" t="s">
        <v>158</v>
      </c>
      <c r="C9" s="177" t="s">
        <v>163</v>
      </c>
      <c r="D9" s="382"/>
      <c r="E9" s="383"/>
      <c r="F9" s="384"/>
      <c r="G9" s="384"/>
      <c r="H9" s="384"/>
      <c r="I9" s="384"/>
      <c r="J9" s="384"/>
      <c r="K9" s="384"/>
      <c r="L9" s="384"/>
    </row>
    <row r="10" spans="1:12" s="4" customFormat="1" x14ac:dyDescent="0.25">
      <c r="A10" s="174"/>
      <c r="B10" s="174" t="s">
        <v>159</v>
      </c>
      <c r="C10" s="177" t="s">
        <v>164</v>
      </c>
      <c r="D10" s="382"/>
      <c r="E10" s="383"/>
      <c r="F10" s="384"/>
      <c r="G10" s="384"/>
      <c r="H10" s="384"/>
      <c r="I10" s="384"/>
      <c r="J10" s="384"/>
      <c r="K10" s="384"/>
      <c r="L10" s="384"/>
    </row>
    <row r="11" spans="1:12" s="4" customFormat="1" x14ac:dyDescent="0.25">
      <c r="A11" s="174"/>
      <c r="B11" s="174" t="s">
        <v>160</v>
      </c>
      <c r="C11" s="177" t="s">
        <v>165</v>
      </c>
      <c r="D11" s="382"/>
      <c r="E11" s="383"/>
      <c r="F11" s="384"/>
      <c r="G11" s="384"/>
      <c r="H11" s="384"/>
      <c r="I11" s="384"/>
      <c r="J11" s="384"/>
      <c r="K11" s="384"/>
      <c r="L11" s="384"/>
    </row>
    <row r="12" spans="1:12" s="4" customFormat="1" x14ac:dyDescent="0.25">
      <c r="A12" s="174"/>
      <c r="B12" s="174" t="s">
        <v>161</v>
      </c>
      <c r="C12" s="177" t="s">
        <v>166</v>
      </c>
      <c r="D12" s="382"/>
      <c r="E12" s="383"/>
      <c r="F12" s="384"/>
      <c r="G12" s="384"/>
      <c r="H12" s="384"/>
      <c r="I12" s="384"/>
      <c r="J12" s="384"/>
      <c r="K12" s="384"/>
      <c r="L12" s="384"/>
    </row>
    <row r="13" spans="1:12" s="4" customFormat="1" x14ac:dyDescent="0.25">
      <c r="A13" s="174"/>
      <c r="B13" s="174" t="s">
        <v>162</v>
      </c>
      <c r="C13" s="177" t="s">
        <v>167</v>
      </c>
      <c r="D13" s="382"/>
      <c r="E13" s="383"/>
      <c r="F13" s="384"/>
      <c r="G13" s="384"/>
      <c r="H13" s="384"/>
      <c r="I13" s="384"/>
      <c r="J13" s="384"/>
      <c r="K13" s="384"/>
      <c r="L13" s="384"/>
    </row>
    <row r="14" spans="1:12" s="4" customFormat="1" x14ac:dyDescent="0.25">
      <c r="A14" s="174">
        <v>4</v>
      </c>
      <c r="B14" s="174">
        <v>75</v>
      </c>
      <c r="C14" s="179" t="s">
        <v>31</v>
      </c>
      <c r="D14" s="385"/>
      <c r="E14" s="385"/>
      <c r="F14" s="381"/>
      <c r="G14" s="381"/>
      <c r="H14" s="381"/>
      <c r="I14" s="381"/>
      <c r="J14" s="381"/>
      <c r="K14" s="381"/>
      <c r="L14" s="381"/>
    </row>
    <row r="15" spans="1:12" s="4" customFormat="1" x14ac:dyDescent="0.25">
      <c r="A15" s="174">
        <v>5</v>
      </c>
      <c r="B15" s="174" t="s">
        <v>157</v>
      </c>
      <c r="C15" s="179" t="s">
        <v>32</v>
      </c>
      <c r="D15" s="385"/>
      <c r="E15" s="385"/>
      <c r="F15" s="381"/>
      <c r="G15" s="381"/>
      <c r="H15" s="381"/>
      <c r="I15" s="381"/>
      <c r="J15" s="381"/>
      <c r="K15" s="381"/>
      <c r="L15" s="381"/>
    </row>
    <row r="16" spans="1:12" s="4" customFormat="1" x14ac:dyDescent="0.25">
      <c r="A16" s="174">
        <v>6</v>
      </c>
      <c r="B16" s="174" t="s">
        <v>168</v>
      </c>
      <c r="C16" s="179" t="s">
        <v>33</v>
      </c>
      <c r="D16" s="385"/>
      <c r="E16" s="385"/>
      <c r="F16" s="381"/>
      <c r="G16" s="381"/>
      <c r="H16" s="381"/>
      <c r="I16" s="381"/>
      <c r="J16" s="381"/>
      <c r="K16" s="381"/>
      <c r="L16" s="381"/>
    </row>
    <row r="17" spans="1:12" s="4" customFormat="1" x14ac:dyDescent="0.25">
      <c r="A17" s="174">
        <v>7</v>
      </c>
      <c r="B17" s="174" t="s">
        <v>114</v>
      </c>
      <c r="C17" s="179" t="s">
        <v>98</v>
      </c>
      <c r="D17" s="232">
        <f>D18+D19</f>
        <v>0</v>
      </c>
      <c r="E17" s="232">
        <f t="shared" ref="E17:L17" si="2">E18+E19</f>
        <v>0</v>
      </c>
      <c r="F17" s="232">
        <f t="shared" si="2"/>
        <v>0</v>
      </c>
      <c r="G17" s="232">
        <f t="shared" si="2"/>
        <v>0</v>
      </c>
      <c r="H17" s="232">
        <f t="shared" si="2"/>
        <v>0</v>
      </c>
      <c r="I17" s="232">
        <f t="shared" si="2"/>
        <v>0</v>
      </c>
      <c r="J17" s="232">
        <f t="shared" si="2"/>
        <v>0</v>
      </c>
      <c r="K17" s="232">
        <f t="shared" si="2"/>
        <v>0</v>
      </c>
      <c r="L17" s="232">
        <f t="shared" si="2"/>
        <v>0</v>
      </c>
    </row>
    <row r="18" spans="1:12" s="4" customFormat="1" x14ac:dyDescent="0.25">
      <c r="A18" s="174"/>
      <c r="B18" s="174" t="s">
        <v>169</v>
      </c>
      <c r="C18" s="180" t="s">
        <v>171</v>
      </c>
      <c r="D18" s="383"/>
      <c r="E18" s="383"/>
      <c r="F18" s="384"/>
      <c r="G18" s="384"/>
      <c r="H18" s="384"/>
      <c r="I18" s="384"/>
      <c r="J18" s="384"/>
      <c r="K18" s="384"/>
      <c r="L18" s="384"/>
    </row>
    <row r="19" spans="1:12" s="4" customFormat="1" x14ac:dyDescent="0.25">
      <c r="A19" s="174"/>
      <c r="B19" s="174" t="s">
        <v>170</v>
      </c>
      <c r="C19" s="180" t="s">
        <v>172</v>
      </c>
      <c r="D19" s="383"/>
      <c r="E19" s="383"/>
      <c r="F19" s="384"/>
      <c r="G19" s="384"/>
      <c r="H19" s="384"/>
      <c r="I19" s="384"/>
      <c r="J19" s="384"/>
      <c r="K19" s="384"/>
      <c r="L19" s="384"/>
    </row>
    <row r="20" spans="1:12" s="4" customFormat="1" x14ac:dyDescent="0.25">
      <c r="A20" s="174">
        <v>8</v>
      </c>
      <c r="B20" s="174" t="s">
        <v>34</v>
      </c>
      <c r="C20" s="179" t="s">
        <v>119</v>
      </c>
      <c r="D20" s="232">
        <f>D21+D22+D23+D24+D25</f>
        <v>0</v>
      </c>
      <c r="E20" s="232">
        <f t="shared" ref="E20:K20" si="3">E21+E22+E23+E24+E25</f>
        <v>0</v>
      </c>
      <c r="F20" s="232">
        <f t="shared" si="3"/>
        <v>0</v>
      </c>
      <c r="G20" s="232">
        <f t="shared" si="3"/>
        <v>0</v>
      </c>
      <c r="H20" s="232">
        <f t="shared" si="3"/>
        <v>0</v>
      </c>
      <c r="I20" s="232">
        <f t="shared" si="3"/>
        <v>0</v>
      </c>
      <c r="J20" s="232">
        <f t="shared" si="3"/>
        <v>0</v>
      </c>
      <c r="K20" s="232">
        <f t="shared" si="3"/>
        <v>0</v>
      </c>
      <c r="L20" s="232">
        <f>L21+L22+L23+L24+L25</f>
        <v>0</v>
      </c>
    </row>
    <row r="21" spans="1:12" s="4" customFormat="1" x14ac:dyDescent="0.25">
      <c r="A21" s="174"/>
      <c r="B21" s="174" t="s">
        <v>173</v>
      </c>
      <c r="C21" s="177" t="s">
        <v>163</v>
      </c>
      <c r="D21" s="383"/>
      <c r="E21" s="383"/>
      <c r="F21" s="384"/>
      <c r="G21" s="384"/>
      <c r="H21" s="384"/>
      <c r="I21" s="384"/>
      <c r="J21" s="384"/>
      <c r="K21" s="384"/>
      <c r="L21" s="384"/>
    </row>
    <row r="22" spans="1:12" s="4" customFormat="1" x14ac:dyDescent="0.25">
      <c r="A22" s="174"/>
      <c r="B22" s="174" t="s">
        <v>295</v>
      </c>
      <c r="C22" s="177" t="s">
        <v>164</v>
      </c>
      <c r="D22" s="383"/>
      <c r="E22" s="383"/>
      <c r="F22" s="384"/>
      <c r="G22" s="384"/>
      <c r="H22" s="384"/>
      <c r="I22" s="384"/>
      <c r="J22" s="384"/>
      <c r="K22" s="384"/>
      <c r="L22" s="384"/>
    </row>
    <row r="23" spans="1:12" s="4" customFormat="1" x14ac:dyDescent="0.25">
      <c r="A23" s="174"/>
      <c r="B23" s="174" t="s">
        <v>296</v>
      </c>
      <c r="C23" s="177" t="s">
        <v>165</v>
      </c>
      <c r="D23" s="383"/>
      <c r="E23" s="383"/>
      <c r="F23" s="384"/>
      <c r="G23" s="384"/>
      <c r="H23" s="384"/>
      <c r="I23" s="384"/>
      <c r="J23" s="384"/>
      <c r="K23" s="384"/>
      <c r="L23" s="384"/>
    </row>
    <row r="24" spans="1:12" s="4" customFormat="1" x14ac:dyDescent="0.25">
      <c r="A24" s="174"/>
      <c r="B24" s="174" t="s">
        <v>297</v>
      </c>
      <c r="C24" s="177" t="s">
        <v>166</v>
      </c>
      <c r="D24" s="383"/>
      <c r="E24" s="383"/>
      <c r="F24" s="384"/>
      <c r="G24" s="384"/>
      <c r="H24" s="384"/>
      <c r="I24" s="384"/>
      <c r="J24" s="384"/>
      <c r="K24" s="384"/>
      <c r="L24" s="384"/>
    </row>
    <row r="25" spans="1:12" s="4" customFormat="1" x14ac:dyDescent="0.25">
      <c r="A25" s="174"/>
      <c r="B25" s="174" t="s">
        <v>174</v>
      </c>
      <c r="C25" s="177" t="s">
        <v>167</v>
      </c>
      <c r="D25" s="383"/>
      <c r="E25" s="383"/>
      <c r="F25" s="384"/>
      <c r="G25" s="384"/>
      <c r="H25" s="384"/>
      <c r="I25" s="384"/>
      <c r="J25" s="384"/>
      <c r="K25" s="384"/>
      <c r="L25" s="384"/>
    </row>
    <row r="26" spans="1:12" s="4" customFormat="1" x14ac:dyDescent="0.25">
      <c r="A26" s="174">
        <v>9</v>
      </c>
      <c r="B26" s="174" t="s">
        <v>115</v>
      </c>
      <c r="C26" s="179" t="s">
        <v>109</v>
      </c>
      <c r="D26" s="233">
        <f>D27+D28</f>
        <v>0</v>
      </c>
      <c r="E26" s="233">
        <f t="shared" ref="E26:L26" si="4">E27+E28</f>
        <v>0</v>
      </c>
      <c r="F26" s="233">
        <f t="shared" si="4"/>
        <v>0</v>
      </c>
      <c r="G26" s="233">
        <f t="shared" si="4"/>
        <v>0</v>
      </c>
      <c r="H26" s="233">
        <f t="shared" si="4"/>
        <v>0</v>
      </c>
      <c r="I26" s="233">
        <f t="shared" si="4"/>
        <v>0</v>
      </c>
      <c r="J26" s="233">
        <f t="shared" si="4"/>
        <v>0</v>
      </c>
      <c r="K26" s="233">
        <f t="shared" si="4"/>
        <v>0</v>
      </c>
      <c r="L26" s="233">
        <f t="shared" si="4"/>
        <v>0</v>
      </c>
    </row>
    <row r="27" spans="1:12" s="4" customFormat="1" x14ac:dyDescent="0.25">
      <c r="A27" s="174"/>
      <c r="B27" s="174" t="s">
        <v>298</v>
      </c>
      <c r="C27" s="180" t="s">
        <v>171</v>
      </c>
      <c r="D27" s="383"/>
      <c r="E27" s="383"/>
      <c r="F27" s="384"/>
      <c r="G27" s="384"/>
      <c r="H27" s="384"/>
      <c r="I27" s="384"/>
      <c r="J27" s="384"/>
      <c r="K27" s="384"/>
      <c r="L27" s="384"/>
    </row>
    <row r="28" spans="1:12" s="4" customFormat="1" x14ac:dyDescent="0.25">
      <c r="A28" s="174"/>
      <c r="B28" s="174" t="s">
        <v>185</v>
      </c>
      <c r="C28" s="180" t="s">
        <v>172</v>
      </c>
      <c r="D28" s="383"/>
      <c r="E28" s="383"/>
      <c r="F28" s="384"/>
      <c r="G28" s="384"/>
      <c r="H28" s="384"/>
      <c r="I28" s="384"/>
      <c r="J28" s="384"/>
      <c r="K28" s="384"/>
      <c r="L28" s="384"/>
    </row>
    <row r="29" spans="1:12" s="4" customFormat="1" x14ac:dyDescent="0.25">
      <c r="A29" s="174">
        <v>10</v>
      </c>
      <c r="B29" s="174" t="s">
        <v>299</v>
      </c>
      <c r="C29" s="179" t="s">
        <v>36</v>
      </c>
      <c r="D29" s="385"/>
      <c r="E29" s="385"/>
      <c r="F29" s="381"/>
      <c r="G29" s="381"/>
      <c r="H29" s="381"/>
      <c r="I29" s="381"/>
      <c r="J29" s="381"/>
      <c r="K29" s="381"/>
      <c r="L29" s="381"/>
    </row>
    <row r="30" spans="1:12" s="4" customFormat="1" x14ac:dyDescent="0.25">
      <c r="A30" s="174">
        <v>11</v>
      </c>
      <c r="B30" s="174" t="s">
        <v>37</v>
      </c>
      <c r="C30" s="179" t="s">
        <v>38</v>
      </c>
      <c r="D30" s="385"/>
      <c r="E30" s="385"/>
      <c r="F30" s="381"/>
      <c r="G30" s="381"/>
      <c r="H30" s="381"/>
      <c r="I30" s="381"/>
      <c r="J30" s="381"/>
      <c r="K30" s="381"/>
      <c r="L30" s="381"/>
    </row>
    <row r="31" spans="1:12" s="4" customFormat="1" x14ac:dyDescent="0.25">
      <c r="A31" s="133" t="s">
        <v>54</v>
      </c>
      <c r="B31" s="134" t="s">
        <v>55</v>
      </c>
      <c r="C31" s="134"/>
      <c r="D31" s="135">
        <f>D32+D36+D37+D42+D43+D45+D47+D48+D49+D50+D51+D52+D53+D54</f>
        <v>0</v>
      </c>
      <c r="E31" s="135">
        <f t="shared" ref="E31:L31" si="5">E32+E36+E37+E42+E43+E45+E47+E48+E49+E50+E51+E52+E53+E54</f>
        <v>0</v>
      </c>
      <c r="F31" s="135">
        <f t="shared" si="5"/>
        <v>0</v>
      </c>
      <c r="G31" s="135">
        <f t="shared" si="5"/>
        <v>0</v>
      </c>
      <c r="H31" s="135">
        <f t="shared" si="5"/>
        <v>0</v>
      </c>
      <c r="I31" s="135">
        <f t="shared" si="5"/>
        <v>0</v>
      </c>
      <c r="J31" s="135">
        <f t="shared" si="5"/>
        <v>0</v>
      </c>
      <c r="K31" s="135">
        <f t="shared" si="5"/>
        <v>0</v>
      </c>
      <c r="L31" s="135">
        <f t="shared" si="5"/>
        <v>0</v>
      </c>
    </row>
    <row r="32" spans="1:12" s="4" customFormat="1" x14ac:dyDescent="0.25">
      <c r="A32" s="174">
        <v>12</v>
      </c>
      <c r="B32" s="170" t="s">
        <v>186</v>
      </c>
      <c r="C32" s="175" t="s">
        <v>83</v>
      </c>
      <c r="D32" s="173">
        <f>D33+D34+D35</f>
        <v>0</v>
      </c>
      <c r="E32" s="173">
        <f t="shared" ref="E32:L32" si="6">E33+E34+E35</f>
        <v>0</v>
      </c>
      <c r="F32" s="173">
        <f t="shared" si="6"/>
        <v>0</v>
      </c>
      <c r="G32" s="173">
        <f t="shared" si="6"/>
        <v>0</v>
      </c>
      <c r="H32" s="173">
        <f t="shared" si="6"/>
        <v>0</v>
      </c>
      <c r="I32" s="173">
        <f t="shared" si="6"/>
        <v>0</v>
      </c>
      <c r="J32" s="173">
        <f t="shared" si="6"/>
        <v>0</v>
      </c>
      <c r="K32" s="173">
        <f t="shared" si="6"/>
        <v>0</v>
      </c>
      <c r="L32" s="173">
        <f t="shared" si="6"/>
        <v>0</v>
      </c>
    </row>
    <row r="33" spans="1:12" s="4" customFormat="1" x14ac:dyDescent="0.25">
      <c r="A33" s="174"/>
      <c r="B33" s="188" t="s">
        <v>187</v>
      </c>
      <c r="C33" s="186" t="s">
        <v>80</v>
      </c>
      <c r="D33" s="386"/>
      <c r="E33" s="384"/>
      <c r="F33" s="384"/>
      <c r="G33" s="384"/>
      <c r="H33" s="384"/>
      <c r="I33" s="384"/>
      <c r="J33" s="384"/>
      <c r="K33" s="384"/>
      <c r="L33" s="384"/>
    </row>
    <row r="34" spans="1:12" s="4" customFormat="1" x14ac:dyDescent="0.25">
      <c r="A34" s="174"/>
      <c r="B34" s="188" t="s">
        <v>188</v>
      </c>
      <c r="C34" s="186" t="s">
        <v>81</v>
      </c>
      <c r="D34" s="386"/>
      <c r="E34" s="384"/>
      <c r="F34" s="384"/>
      <c r="G34" s="384"/>
      <c r="H34" s="384"/>
      <c r="I34" s="384"/>
      <c r="J34" s="384"/>
      <c r="K34" s="384"/>
      <c r="L34" s="384"/>
    </row>
    <row r="35" spans="1:12" s="4" customFormat="1" x14ac:dyDescent="0.25">
      <c r="A35" s="174"/>
      <c r="B35" s="188" t="s">
        <v>88</v>
      </c>
      <c r="C35" s="186" t="s">
        <v>82</v>
      </c>
      <c r="D35" s="386"/>
      <c r="E35" s="384"/>
      <c r="F35" s="384"/>
      <c r="G35" s="384"/>
      <c r="H35" s="384"/>
      <c r="I35" s="384"/>
      <c r="J35" s="384"/>
      <c r="K35" s="384"/>
      <c r="L35" s="384"/>
    </row>
    <row r="36" spans="1:12" s="4" customFormat="1" x14ac:dyDescent="0.25">
      <c r="A36" s="174">
        <v>13</v>
      </c>
      <c r="B36" s="170">
        <v>61</v>
      </c>
      <c r="C36" s="175" t="s">
        <v>41</v>
      </c>
      <c r="D36" s="381"/>
      <c r="E36" s="381"/>
      <c r="F36" s="381"/>
      <c r="G36" s="381"/>
      <c r="H36" s="381"/>
      <c r="I36" s="381"/>
      <c r="J36" s="381"/>
      <c r="K36" s="381"/>
      <c r="L36" s="381"/>
    </row>
    <row r="37" spans="1:12" s="4" customFormat="1" x14ac:dyDescent="0.25">
      <c r="A37" s="174">
        <v>14</v>
      </c>
      <c r="B37" s="189">
        <v>62</v>
      </c>
      <c r="C37" s="190" t="s">
        <v>42</v>
      </c>
      <c r="D37" s="381"/>
      <c r="E37" s="381"/>
      <c r="F37" s="381"/>
      <c r="G37" s="381"/>
      <c r="H37" s="381"/>
      <c r="I37" s="381"/>
      <c r="J37" s="381"/>
      <c r="K37" s="381"/>
      <c r="L37" s="381"/>
    </row>
    <row r="38" spans="1:12" s="4" customFormat="1" x14ac:dyDescent="0.25">
      <c r="A38" s="174"/>
      <c r="B38" s="191" t="s">
        <v>113</v>
      </c>
      <c r="C38" s="192" t="s">
        <v>84</v>
      </c>
      <c r="D38" s="387"/>
      <c r="E38" s="384"/>
      <c r="F38" s="384"/>
      <c r="G38" s="384"/>
      <c r="H38" s="384"/>
      <c r="I38" s="384"/>
      <c r="J38" s="384"/>
      <c r="K38" s="384"/>
      <c r="L38" s="384"/>
    </row>
    <row r="39" spans="1:12" s="4" customFormat="1" x14ac:dyDescent="0.25">
      <c r="A39" s="174"/>
      <c r="B39" s="191" t="s">
        <v>89</v>
      </c>
      <c r="C39" s="192" t="s">
        <v>85</v>
      </c>
      <c r="D39" s="387"/>
      <c r="E39" s="384"/>
      <c r="F39" s="384"/>
      <c r="G39" s="384"/>
      <c r="H39" s="384"/>
      <c r="I39" s="384"/>
      <c r="J39" s="384"/>
      <c r="K39" s="384"/>
      <c r="L39" s="384"/>
    </row>
    <row r="40" spans="1:12" s="4" customFormat="1" x14ac:dyDescent="0.25">
      <c r="A40" s="174"/>
      <c r="B40" s="191" t="s">
        <v>90</v>
      </c>
      <c r="C40" s="192" t="s">
        <v>86</v>
      </c>
      <c r="D40" s="387"/>
      <c r="E40" s="384"/>
      <c r="F40" s="384"/>
      <c r="G40" s="384"/>
      <c r="H40" s="384"/>
      <c r="I40" s="384"/>
      <c r="J40" s="384"/>
      <c r="K40" s="384"/>
      <c r="L40" s="384"/>
    </row>
    <row r="41" spans="1:12" s="4" customFormat="1" x14ac:dyDescent="0.25">
      <c r="A41" s="174"/>
      <c r="B41" s="191" t="s">
        <v>91</v>
      </c>
      <c r="C41" s="192" t="s">
        <v>87</v>
      </c>
      <c r="D41" s="387"/>
      <c r="E41" s="384"/>
      <c r="F41" s="384"/>
      <c r="G41" s="384"/>
      <c r="H41" s="384"/>
      <c r="I41" s="384"/>
      <c r="J41" s="384"/>
      <c r="K41" s="384"/>
      <c r="L41" s="384"/>
    </row>
    <row r="42" spans="1:12" s="4" customFormat="1" x14ac:dyDescent="0.25">
      <c r="A42" s="174">
        <v>15</v>
      </c>
      <c r="B42" s="189">
        <v>63</v>
      </c>
      <c r="C42" s="190" t="s">
        <v>134</v>
      </c>
      <c r="D42" s="381"/>
      <c r="E42" s="381"/>
      <c r="F42" s="381"/>
      <c r="G42" s="381"/>
      <c r="H42" s="381"/>
      <c r="I42" s="381"/>
      <c r="J42" s="381"/>
      <c r="K42" s="381"/>
      <c r="L42" s="381"/>
    </row>
    <row r="43" spans="1:12" s="4" customFormat="1" x14ac:dyDescent="0.25">
      <c r="A43" s="174">
        <v>16</v>
      </c>
      <c r="B43" s="189" t="s">
        <v>189</v>
      </c>
      <c r="C43" s="190" t="s">
        <v>43</v>
      </c>
      <c r="D43" s="381"/>
      <c r="E43" s="381"/>
      <c r="F43" s="381"/>
      <c r="G43" s="381"/>
      <c r="H43" s="381"/>
      <c r="I43" s="381"/>
      <c r="J43" s="381"/>
      <c r="K43" s="381"/>
      <c r="L43" s="381"/>
    </row>
    <row r="44" spans="1:12" s="4" customFormat="1" x14ac:dyDescent="0.25">
      <c r="A44" s="174"/>
      <c r="B44" s="189" t="s">
        <v>182</v>
      </c>
      <c r="C44" s="192" t="s">
        <v>123</v>
      </c>
      <c r="D44" s="388"/>
      <c r="E44" s="384"/>
      <c r="F44" s="384"/>
      <c r="G44" s="384"/>
      <c r="H44" s="384"/>
      <c r="I44" s="384"/>
      <c r="J44" s="384"/>
      <c r="K44" s="384"/>
      <c r="L44" s="384"/>
    </row>
    <row r="45" spans="1:12" s="4" customFormat="1" x14ac:dyDescent="0.25">
      <c r="A45" s="174">
        <v>17</v>
      </c>
      <c r="B45" s="170" t="s">
        <v>306</v>
      </c>
      <c r="C45" s="175" t="s">
        <v>44</v>
      </c>
      <c r="D45" s="381"/>
      <c r="E45" s="381"/>
      <c r="F45" s="381"/>
      <c r="G45" s="381"/>
      <c r="H45" s="381"/>
      <c r="I45" s="381"/>
      <c r="J45" s="381"/>
      <c r="K45" s="381"/>
      <c r="L45" s="381"/>
    </row>
    <row r="46" spans="1:12" s="4" customFormat="1" x14ac:dyDescent="0.25">
      <c r="A46" s="174"/>
      <c r="B46" s="170" t="s">
        <v>183</v>
      </c>
      <c r="C46" s="192" t="s">
        <v>92</v>
      </c>
      <c r="D46" s="388"/>
      <c r="E46" s="384"/>
      <c r="F46" s="384"/>
      <c r="G46" s="384"/>
      <c r="H46" s="384"/>
      <c r="I46" s="384"/>
      <c r="J46" s="384"/>
      <c r="K46" s="384"/>
      <c r="L46" s="384"/>
    </row>
    <row r="47" spans="1:12" s="4" customFormat="1" x14ac:dyDescent="0.25">
      <c r="A47" s="174">
        <v>18</v>
      </c>
      <c r="B47" s="170">
        <v>67</v>
      </c>
      <c r="C47" s="175" t="s">
        <v>153</v>
      </c>
      <c r="D47" s="389"/>
      <c r="E47" s="389"/>
      <c r="F47" s="389"/>
      <c r="G47" s="389"/>
      <c r="H47" s="389"/>
      <c r="I47" s="389"/>
      <c r="J47" s="389"/>
      <c r="K47" s="389"/>
      <c r="L47" s="389"/>
    </row>
    <row r="48" spans="1:12" s="4" customFormat="1" x14ac:dyDescent="0.25">
      <c r="A48" s="174">
        <v>19</v>
      </c>
      <c r="B48" s="170">
        <v>69</v>
      </c>
      <c r="C48" s="175" t="s">
        <v>153</v>
      </c>
      <c r="D48" s="389"/>
      <c r="E48" s="389"/>
      <c r="F48" s="389"/>
      <c r="G48" s="389"/>
      <c r="H48" s="389"/>
      <c r="I48" s="389"/>
      <c r="J48" s="389"/>
      <c r="K48" s="389"/>
      <c r="L48" s="389"/>
    </row>
    <row r="49" spans="1:12" s="4" customFormat="1" x14ac:dyDescent="0.25">
      <c r="A49" s="174">
        <v>20</v>
      </c>
      <c r="B49" s="170" t="s">
        <v>45</v>
      </c>
      <c r="C49" s="175" t="s">
        <v>46</v>
      </c>
      <c r="D49" s="389"/>
      <c r="E49" s="389"/>
      <c r="F49" s="389"/>
      <c r="G49" s="389"/>
      <c r="H49" s="389"/>
      <c r="I49" s="389"/>
      <c r="J49" s="389"/>
      <c r="K49" s="389"/>
      <c r="L49" s="389"/>
    </row>
    <row r="50" spans="1:12" s="4" customFormat="1" x14ac:dyDescent="0.25">
      <c r="A50" s="174">
        <v>21</v>
      </c>
      <c r="B50" s="170" t="s">
        <v>47</v>
      </c>
      <c r="C50" s="175" t="s">
        <v>48</v>
      </c>
      <c r="D50" s="389"/>
      <c r="E50" s="389"/>
      <c r="F50" s="389"/>
      <c r="G50" s="389"/>
      <c r="H50" s="389"/>
      <c r="I50" s="389"/>
      <c r="J50" s="389"/>
      <c r="K50" s="389"/>
      <c r="L50" s="389"/>
    </row>
    <row r="51" spans="1:12" s="4" customFormat="1" x14ac:dyDescent="0.25">
      <c r="A51" s="174">
        <v>22</v>
      </c>
      <c r="B51" s="170" t="s">
        <v>305</v>
      </c>
      <c r="C51" s="175" t="s">
        <v>49</v>
      </c>
      <c r="D51" s="389"/>
      <c r="E51" s="389"/>
      <c r="F51" s="389"/>
      <c r="G51" s="389"/>
      <c r="H51" s="389"/>
      <c r="I51" s="389"/>
      <c r="J51" s="389"/>
      <c r="K51" s="389"/>
      <c r="L51" s="389"/>
    </row>
    <row r="52" spans="1:12" s="4" customFormat="1" x14ac:dyDescent="0.25">
      <c r="A52" s="174">
        <v>23</v>
      </c>
      <c r="B52" s="170" t="s">
        <v>50</v>
      </c>
      <c r="C52" s="175" t="s">
        <v>51</v>
      </c>
      <c r="D52" s="389"/>
      <c r="E52" s="389"/>
      <c r="F52" s="389"/>
      <c r="G52" s="389"/>
      <c r="H52" s="389"/>
      <c r="I52" s="389"/>
      <c r="J52" s="389"/>
      <c r="K52" s="389"/>
      <c r="L52" s="389"/>
    </row>
    <row r="53" spans="1:12" s="4" customFormat="1" x14ac:dyDescent="0.25">
      <c r="A53" s="174">
        <v>24</v>
      </c>
      <c r="B53" s="170" t="s">
        <v>307</v>
      </c>
      <c r="C53" s="195" t="s">
        <v>52</v>
      </c>
      <c r="D53" s="389"/>
      <c r="E53" s="389"/>
      <c r="F53" s="389"/>
      <c r="G53" s="389"/>
      <c r="H53" s="389"/>
      <c r="I53" s="389"/>
      <c r="J53" s="389"/>
      <c r="K53" s="389"/>
      <c r="L53" s="389"/>
    </row>
    <row r="54" spans="1:12" s="4" customFormat="1" x14ac:dyDescent="0.25">
      <c r="A54" s="174">
        <v>25</v>
      </c>
      <c r="B54" s="170" t="s">
        <v>118</v>
      </c>
      <c r="C54" s="175" t="s">
        <v>53</v>
      </c>
      <c r="D54" s="389"/>
      <c r="E54" s="389"/>
      <c r="F54" s="389"/>
      <c r="G54" s="389"/>
      <c r="H54" s="389"/>
      <c r="I54" s="389"/>
      <c r="J54" s="389"/>
      <c r="K54" s="389"/>
      <c r="L54" s="389"/>
    </row>
    <row r="55" spans="1:12" s="4" customFormat="1" x14ac:dyDescent="0.25">
      <c r="A55" s="207" t="s">
        <v>66</v>
      </c>
      <c r="B55" s="208" t="s">
        <v>56</v>
      </c>
      <c r="C55" s="208"/>
      <c r="D55" s="201">
        <f>D5-D31</f>
        <v>0</v>
      </c>
      <c r="E55" s="201">
        <f t="shared" ref="E55:L55" si="7">E5-E31</f>
        <v>0</v>
      </c>
      <c r="F55" s="201">
        <f t="shared" si="7"/>
        <v>0</v>
      </c>
      <c r="G55" s="201">
        <f t="shared" si="7"/>
        <v>0</v>
      </c>
      <c r="H55" s="201">
        <f t="shared" si="7"/>
        <v>0</v>
      </c>
      <c r="I55" s="201">
        <f t="shared" si="7"/>
        <v>0</v>
      </c>
      <c r="J55" s="201">
        <f t="shared" si="7"/>
        <v>0</v>
      </c>
      <c r="K55" s="201">
        <f t="shared" si="7"/>
        <v>0</v>
      </c>
      <c r="L55" s="201">
        <f t="shared" si="7"/>
        <v>0</v>
      </c>
    </row>
    <row r="56" spans="1:12" s="4" customFormat="1" x14ac:dyDescent="0.25">
      <c r="A56" s="358" t="s">
        <v>57</v>
      </c>
      <c r="B56" s="363" t="s">
        <v>145</v>
      </c>
      <c r="C56" s="85"/>
      <c r="D56" s="86"/>
      <c r="E56" s="57"/>
      <c r="F56" s="57"/>
      <c r="G56" s="57"/>
      <c r="H56" s="57"/>
      <c r="I56" s="57"/>
      <c r="J56" s="57"/>
      <c r="K56" s="57"/>
      <c r="L56" s="58"/>
    </row>
    <row r="57" spans="1:12" s="4" customFormat="1" x14ac:dyDescent="0.25">
      <c r="A57" s="360" t="s">
        <v>58</v>
      </c>
      <c r="B57" s="359" t="s">
        <v>146</v>
      </c>
      <c r="C57" s="87"/>
      <c r="D57" s="88"/>
      <c r="E57" s="13"/>
      <c r="F57" s="13"/>
      <c r="G57" s="13"/>
      <c r="H57" s="13"/>
      <c r="I57" s="13"/>
      <c r="J57" s="13"/>
      <c r="K57" s="13"/>
      <c r="L57" s="59"/>
    </row>
    <row r="58" spans="1:12" s="4" customFormat="1" x14ac:dyDescent="0.25">
      <c r="A58" s="360" t="s">
        <v>60</v>
      </c>
      <c r="B58" s="359" t="s">
        <v>147</v>
      </c>
      <c r="C58" s="87"/>
      <c r="D58" s="88"/>
      <c r="E58" s="13"/>
      <c r="F58" s="13"/>
      <c r="G58" s="13"/>
      <c r="H58" s="13"/>
      <c r="I58" s="13"/>
      <c r="J58" s="13"/>
      <c r="K58" s="13"/>
      <c r="L58" s="59"/>
    </row>
    <row r="59" spans="1:12" s="4" customFormat="1" x14ac:dyDescent="0.25">
      <c r="A59" s="361" t="s">
        <v>62</v>
      </c>
      <c r="B59" s="362" t="s">
        <v>148</v>
      </c>
      <c r="C59" s="89"/>
      <c r="D59" s="90"/>
      <c r="E59" s="60"/>
      <c r="F59" s="60"/>
      <c r="G59" s="60"/>
      <c r="H59" s="60"/>
      <c r="I59" s="60"/>
      <c r="J59" s="60"/>
      <c r="K59" s="60"/>
      <c r="L59" s="61"/>
    </row>
    <row r="60" spans="1:12" s="4" customFormat="1" x14ac:dyDescent="0.25">
      <c r="A60" s="133" t="s">
        <v>67</v>
      </c>
      <c r="B60" s="134" t="s">
        <v>154</v>
      </c>
      <c r="C60" s="134"/>
      <c r="D60" s="135">
        <f>D61+D62+D63+D65</f>
        <v>0</v>
      </c>
      <c r="E60" s="135">
        <f t="shared" ref="E60:L60" si="8">E61+E62+E63+E65</f>
        <v>0</v>
      </c>
      <c r="F60" s="135">
        <f t="shared" si="8"/>
        <v>0</v>
      </c>
      <c r="G60" s="135">
        <f t="shared" si="8"/>
        <v>0</v>
      </c>
      <c r="H60" s="135">
        <f t="shared" si="8"/>
        <v>0</v>
      </c>
      <c r="I60" s="135">
        <f t="shared" si="8"/>
        <v>0</v>
      </c>
      <c r="J60" s="135">
        <f t="shared" si="8"/>
        <v>0</v>
      </c>
      <c r="K60" s="135">
        <f t="shared" si="8"/>
        <v>0</v>
      </c>
      <c r="L60" s="135">
        <f t="shared" si="8"/>
        <v>0</v>
      </c>
    </row>
    <row r="61" spans="1:12" s="4" customFormat="1" x14ac:dyDescent="0.25">
      <c r="A61" s="168">
        <v>26</v>
      </c>
      <c r="B61" s="169">
        <v>18</v>
      </c>
      <c r="C61" s="234" t="s">
        <v>63</v>
      </c>
      <c r="D61" s="390"/>
      <c r="E61" s="390"/>
      <c r="F61" s="390"/>
      <c r="G61" s="390"/>
      <c r="H61" s="390"/>
      <c r="I61" s="390"/>
      <c r="J61" s="390"/>
      <c r="K61" s="391"/>
      <c r="L61" s="390"/>
    </row>
    <row r="62" spans="1:12" s="4" customFormat="1" x14ac:dyDescent="0.25">
      <c r="A62" s="168">
        <v>27</v>
      </c>
      <c r="B62" s="169">
        <v>34</v>
      </c>
      <c r="C62" s="234" t="s">
        <v>64</v>
      </c>
      <c r="D62" s="390"/>
      <c r="E62" s="390"/>
      <c r="F62" s="390"/>
      <c r="G62" s="390"/>
      <c r="H62" s="390"/>
      <c r="I62" s="390"/>
      <c r="J62" s="390"/>
      <c r="K62" s="390"/>
      <c r="L62" s="390"/>
    </row>
    <row r="63" spans="1:12" s="4" customFormat="1" x14ac:dyDescent="0.25">
      <c r="A63" s="168">
        <v>28</v>
      </c>
      <c r="B63" s="169">
        <v>45</v>
      </c>
      <c r="C63" s="234" t="s">
        <v>135</v>
      </c>
      <c r="D63" s="390"/>
      <c r="E63" s="390"/>
      <c r="F63" s="390"/>
      <c r="G63" s="390"/>
      <c r="H63" s="390"/>
      <c r="I63" s="390"/>
      <c r="J63" s="390"/>
      <c r="K63" s="390"/>
      <c r="L63" s="390"/>
    </row>
    <row r="64" spans="1:12" s="4" customFormat="1" x14ac:dyDescent="0.25">
      <c r="A64" s="168"/>
      <c r="B64" s="169" t="s">
        <v>184</v>
      </c>
      <c r="C64" s="236" t="s">
        <v>108</v>
      </c>
      <c r="D64" s="392"/>
      <c r="E64" s="393"/>
      <c r="F64" s="393"/>
      <c r="G64" s="393"/>
      <c r="H64" s="393"/>
      <c r="I64" s="393"/>
      <c r="J64" s="393"/>
      <c r="K64" s="393"/>
      <c r="L64" s="393"/>
    </row>
    <row r="65" spans="1:12" s="4" customFormat="1" x14ac:dyDescent="0.25">
      <c r="A65" s="168">
        <v>29</v>
      </c>
      <c r="B65" s="169">
        <v>52</v>
      </c>
      <c r="C65" s="238" t="s">
        <v>65</v>
      </c>
      <c r="D65" s="390"/>
      <c r="E65" s="390"/>
      <c r="F65" s="390"/>
      <c r="G65" s="390"/>
      <c r="H65" s="390"/>
      <c r="I65" s="390"/>
      <c r="J65" s="390"/>
      <c r="K65" s="390"/>
      <c r="L65" s="390"/>
    </row>
    <row r="66" spans="1:12" s="4" customFormat="1" x14ac:dyDescent="0.25">
      <c r="A66" s="133" t="s">
        <v>68</v>
      </c>
      <c r="B66" s="134" t="s">
        <v>155</v>
      </c>
      <c r="C66" s="134"/>
      <c r="D66" s="135">
        <f>D67+D68+D69+D71</f>
        <v>0</v>
      </c>
      <c r="E66" s="135">
        <f t="shared" ref="E66:L66" si="9">E67+E68+E69+E71</f>
        <v>0</v>
      </c>
      <c r="F66" s="135">
        <f t="shared" si="9"/>
        <v>0</v>
      </c>
      <c r="G66" s="135">
        <f t="shared" si="9"/>
        <v>0</v>
      </c>
      <c r="H66" s="135">
        <f t="shared" si="9"/>
        <v>0</v>
      </c>
      <c r="I66" s="135">
        <f t="shared" si="9"/>
        <v>0</v>
      </c>
      <c r="J66" s="135">
        <f t="shared" si="9"/>
        <v>0</v>
      </c>
      <c r="K66" s="135">
        <f t="shared" si="9"/>
        <v>0</v>
      </c>
      <c r="L66" s="135">
        <f t="shared" si="9"/>
        <v>0</v>
      </c>
    </row>
    <row r="67" spans="1:12" s="4" customFormat="1" x14ac:dyDescent="0.25">
      <c r="A67" s="168">
        <v>30</v>
      </c>
      <c r="B67" s="168">
        <v>18</v>
      </c>
      <c r="C67" s="234" t="s">
        <v>63</v>
      </c>
      <c r="D67" s="390"/>
      <c r="E67" s="390"/>
      <c r="F67" s="390"/>
      <c r="G67" s="390"/>
      <c r="H67" s="390"/>
      <c r="I67" s="390"/>
      <c r="J67" s="390"/>
      <c r="K67" s="390"/>
      <c r="L67" s="390"/>
    </row>
    <row r="68" spans="1:12" s="4" customFormat="1" x14ac:dyDescent="0.25">
      <c r="A68" s="168">
        <v>31</v>
      </c>
      <c r="B68" s="168">
        <v>34</v>
      </c>
      <c r="C68" s="234" t="s">
        <v>64</v>
      </c>
      <c r="D68" s="390"/>
      <c r="E68" s="390"/>
      <c r="F68" s="390"/>
      <c r="G68" s="390"/>
      <c r="H68" s="390"/>
      <c r="I68" s="390"/>
      <c r="J68" s="390"/>
      <c r="K68" s="390"/>
      <c r="L68" s="390"/>
    </row>
    <row r="69" spans="1:12" s="4" customFormat="1" x14ac:dyDescent="0.25">
      <c r="A69" s="168">
        <v>32</v>
      </c>
      <c r="B69" s="168">
        <v>45</v>
      </c>
      <c r="C69" s="234" t="s">
        <v>135</v>
      </c>
      <c r="D69" s="390"/>
      <c r="E69" s="390"/>
      <c r="F69" s="390"/>
      <c r="G69" s="390"/>
      <c r="H69" s="390"/>
      <c r="I69" s="390"/>
      <c r="J69" s="390"/>
      <c r="K69" s="390"/>
      <c r="L69" s="390"/>
    </row>
    <row r="70" spans="1:12" s="4" customFormat="1" x14ac:dyDescent="0.25">
      <c r="A70" s="168"/>
      <c r="B70" s="168" t="s">
        <v>184</v>
      </c>
      <c r="C70" s="236" t="s">
        <v>108</v>
      </c>
      <c r="D70" s="392"/>
      <c r="E70" s="392"/>
      <c r="F70" s="392"/>
      <c r="G70" s="392"/>
      <c r="H70" s="392"/>
      <c r="I70" s="392"/>
      <c r="J70" s="392"/>
      <c r="K70" s="392"/>
      <c r="L70" s="392"/>
    </row>
    <row r="71" spans="1:12" s="4" customFormat="1" x14ac:dyDescent="0.25">
      <c r="A71" s="168">
        <v>33</v>
      </c>
      <c r="B71" s="168">
        <v>52</v>
      </c>
      <c r="C71" s="238" t="s">
        <v>65</v>
      </c>
      <c r="D71" s="390"/>
      <c r="E71" s="390"/>
      <c r="F71" s="390"/>
      <c r="G71" s="390"/>
      <c r="H71" s="390"/>
      <c r="I71" s="390"/>
      <c r="J71" s="390"/>
      <c r="K71" s="390"/>
      <c r="L71" s="390"/>
    </row>
    <row r="72" spans="1:12" s="4" customFormat="1" x14ac:dyDescent="0.25">
      <c r="A72" s="207" t="s">
        <v>69</v>
      </c>
      <c r="B72" s="208" t="s">
        <v>133</v>
      </c>
      <c r="C72" s="208"/>
      <c r="D72" s="201">
        <f t="shared" ref="D72:L72" si="10">D5+D60</f>
        <v>0</v>
      </c>
      <c r="E72" s="201">
        <f t="shared" si="10"/>
        <v>0</v>
      </c>
      <c r="F72" s="201">
        <f t="shared" si="10"/>
        <v>0</v>
      </c>
      <c r="G72" s="201">
        <f t="shared" si="10"/>
        <v>0</v>
      </c>
      <c r="H72" s="201">
        <f t="shared" si="10"/>
        <v>0</v>
      </c>
      <c r="I72" s="201">
        <f t="shared" si="10"/>
        <v>0</v>
      </c>
      <c r="J72" s="201">
        <f t="shared" si="10"/>
        <v>0</v>
      </c>
      <c r="K72" s="201">
        <f t="shared" si="10"/>
        <v>0</v>
      </c>
      <c r="L72" s="201">
        <f t="shared" si="10"/>
        <v>0</v>
      </c>
    </row>
    <row r="73" spans="1:12" s="4" customFormat="1" x14ac:dyDescent="0.25">
      <c r="A73" s="207" t="s">
        <v>132</v>
      </c>
      <c r="B73" s="208" t="s">
        <v>93</v>
      </c>
      <c r="C73" s="208"/>
      <c r="D73" s="201">
        <f t="shared" ref="D73:L73" si="11">D31+D66</f>
        <v>0</v>
      </c>
      <c r="E73" s="201">
        <f t="shared" si="11"/>
        <v>0</v>
      </c>
      <c r="F73" s="201">
        <f t="shared" si="11"/>
        <v>0</v>
      </c>
      <c r="G73" s="201">
        <f t="shared" si="11"/>
        <v>0</v>
      </c>
      <c r="H73" s="201">
        <f t="shared" si="11"/>
        <v>0</v>
      </c>
      <c r="I73" s="201">
        <f t="shared" si="11"/>
        <v>0</v>
      </c>
      <c r="J73" s="201">
        <f t="shared" si="11"/>
        <v>0</v>
      </c>
      <c r="K73" s="201">
        <f t="shared" si="11"/>
        <v>0</v>
      </c>
      <c r="L73" s="201">
        <f t="shared" si="11"/>
        <v>0</v>
      </c>
    </row>
    <row r="74" spans="1:12" s="4" customFormat="1" x14ac:dyDescent="0.2">
      <c r="A74" s="7"/>
      <c r="B74" s="7"/>
      <c r="C74" s="7"/>
      <c r="D74" s="91"/>
      <c r="E74" s="92"/>
      <c r="F74" s="92"/>
      <c r="G74" s="92"/>
      <c r="H74" s="92"/>
      <c r="I74" s="92"/>
      <c r="J74" s="92"/>
      <c r="K74" s="92"/>
      <c r="L74" s="92"/>
    </row>
    <row r="75" spans="1:12" s="4" customFormat="1" x14ac:dyDescent="0.2">
      <c r="A75" s="101"/>
      <c r="B75" s="146" t="s">
        <v>17</v>
      </c>
      <c r="C75" s="147"/>
      <c r="D75" s="148"/>
      <c r="E75" s="149" t="s">
        <v>144</v>
      </c>
      <c r="F75" s="149"/>
      <c r="G75" s="149"/>
      <c r="H75" s="150"/>
      <c r="I75" s="150"/>
      <c r="J75" s="150"/>
      <c r="K75" s="150"/>
      <c r="L75" s="151"/>
    </row>
    <row r="76" spans="1:12" s="4" customFormat="1" x14ac:dyDescent="0.2">
      <c r="A76" s="107"/>
      <c r="B76" s="108" t="s">
        <v>18</v>
      </c>
      <c r="C76" s="109"/>
      <c r="D76" s="110"/>
      <c r="E76" s="110"/>
      <c r="F76" s="110"/>
      <c r="G76" s="110"/>
      <c r="H76" s="110"/>
      <c r="I76" s="110"/>
      <c r="J76" s="110"/>
      <c r="K76" s="110"/>
      <c r="L76" s="111"/>
    </row>
    <row r="77" spans="1:12" s="4" customFormat="1" ht="56.25" x14ac:dyDescent="0.25">
      <c r="A77" s="163"/>
      <c r="B77" s="113"/>
      <c r="C77" s="83" t="s">
        <v>19</v>
      </c>
      <c r="D77" s="130" t="s">
        <v>73</v>
      </c>
      <c r="E77" s="130" t="s">
        <v>74</v>
      </c>
      <c r="F77" s="130" t="s">
        <v>75</v>
      </c>
      <c r="G77" s="130" t="s">
        <v>136</v>
      </c>
      <c r="H77" s="130" t="s">
        <v>76</v>
      </c>
      <c r="I77" s="130" t="s">
        <v>301</v>
      </c>
      <c r="J77" s="130" t="s">
        <v>300</v>
      </c>
      <c r="K77" s="131" t="s">
        <v>302</v>
      </c>
      <c r="L77" s="130" t="s">
        <v>303</v>
      </c>
    </row>
    <row r="78" spans="1:12" s="4" customFormat="1" x14ac:dyDescent="0.25">
      <c r="A78" s="164"/>
      <c r="B78" s="115" t="s">
        <v>106</v>
      </c>
      <c r="C78" s="116" t="s">
        <v>20</v>
      </c>
      <c r="D78" s="379">
        <f>D79+D81+D83+D84</f>
        <v>0</v>
      </c>
      <c r="E78" s="379">
        <f t="shared" ref="E78:L78" si="12">E79+E81+E83+E84</f>
        <v>0</v>
      </c>
      <c r="F78" s="379">
        <f t="shared" si="12"/>
        <v>0</v>
      </c>
      <c r="G78" s="379">
        <f t="shared" si="12"/>
        <v>0</v>
      </c>
      <c r="H78" s="379">
        <f t="shared" si="12"/>
        <v>0</v>
      </c>
      <c r="I78" s="372">
        <f t="shared" si="12"/>
        <v>0</v>
      </c>
      <c r="J78" s="372">
        <f t="shared" si="12"/>
        <v>0</v>
      </c>
      <c r="K78" s="372">
        <f t="shared" si="12"/>
        <v>0</v>
      </c>
      <c r="L78" s="372">
        <f t="shared" si="12"/>
        <v>0</v>
      </c>
    </row>
    <row r="79" spans="1:12" s="4" customFormat="1" x14ac:dyDescent="0.25">
      <c r="A79" s="165"/>
      <c r="B79" s="118" t="s">
        <v>129</v>
      </c>
      <c r="C79" s="119" t="s">
        <v>128</v>
      </c>
      <c r="D79" s="203">
        <f t="shared" ref="D79:L79" si="13">D6+D7</f>
        <v>0</v>
      </c>
      <c r="E79" s="203">
        <f t="shared" si="13"/>
        <v>0</v>
      </c>
      <c r="F79" s="203">
        <f t="shared" si="13"/>
        <v>0</v>
      </c>
      <c r="G79" s="203">
        <f t="shared" si="13"/>
        <v>0</v>
      </c>
      <c r="H79" s="203">
        <f t="shared" si="13"/>
        <v>0</v>
      </c>
      <c r="I79" s="203">
        <f t="shared" si="13"/>
        <v>0</v>
      </c>
      <c r="J79" s="203">
        <f t="shared" si="13"/>
        <v>0</v>
      </c>
      <c r="K79" s="203">
        <f t="shared" si="13"/>
        <v>0</v>
      </c>
      <c r="L79" s="203">
        <f t="shared" si="13"/>
        <v>0</v>
      </c>
    </row>
    <row r="80" spans="1:12" s="4" customFormat="1" x14ac:dyDescent="0.25">
      <c r="A80" s="165"/>
      <c r="B80" s="115"/>
      <c r="C80" s="121" t="s">
        <v>100</v>
      </c>
      <c r="D80" s="394"/>
      <c r="E80" s="394"/>
      <c r="F80" s="394"/>
      <c r="G80" s="394"/>
      <c r="H80" s="394"/>
      <c r="I80" s="394"/>
      <c r="J80" s="394"/>
      <c r="K80" s="394"/>
      <c r="L80" s="394"/>
    </row>
    <row r="81" spans="1:12" s="4" customFormat="1" x14ac:dyDescent="0.25">
      <c r="A81" s="165"/>
      <c r="B81" s="118" t="s">
        <v>103</v>
      </c>
      <c r="C81" s="118" t="s">
        <v>149</v>
      </c>
      <c r="D81" s="205">
        <f t="shared" ref="D81:L81" si="14">D9+D21</f>
        <v>0</v>
      </c>
      <c r="E81" s="205">
        <f t="shared" si="14"/>
        <v>0</v>
      </c>
      <c r="F81" s="205">
        <f t="shared" si="14"/>
        <v>0</v>
      </c>
      <c r="G81" s="205">
        <f t="shared" si="14"/>
        <v>0</v>
      </c>
      <c r="H81" s="205">
        <f t="shared" si="14"/>
        <v>0</v>
      </c>
      <c r="I81" s="205">
        <f t="shared" si="14"/>
        <v>0</v>
      </c>
      <c r="J81" s="205">
        <f t="shared" si="14"/>
        <v>0</v>
      </c>
      <c r="K81" s="205">
        <f t="shared" si="14"/>
        <v>0</v>
      </c>
      <c r="L81" s="205">
        <f t="shared" si="14"/>
        <v>0</v>
      </c>
    </row>
    <row r="82" spans="1:12" s="4" customFormat="1" x14ac:dyDescent="0.25">
      <c r="A82" s="165"/>
      <c r="B82" s="118" t="s">
        <v>104</v>
      </c>
      <c r="C82" s="118" t="s">
        <v>99</v>
      </c>
      <c r="D82" s="395"/>
      <c r="E82" s="395"/>
      <c r="F82" s="395"/>
      <c r="G82" s="395"/>
      <c r="H82" s="395"/>
      <c r="I82" s="395"/>
      <c r="J82" s="395"/>
      <c r="K82" s="395"/>
      <c r="L82" s="395"/>
    </row>
    <row r="83" spans="1:12" s="4" customFormat="1" x14ac:dyDescent="0.25">
      <c r="A83" s="165"/>
      <c r="B83" s="118">
        <v>76</v>
      </c>
      <c r="C83" s="118" t="s">
        <v>21</v>
      </c>
      <c r="D83" s="205">
        <f t="shared" ref="D83:L83" si="15">D15</f>
        <v>0</v>
      </c>
      <c r="E83" s="205">
        <f t="shared" si="15"/>
        <v>0</v>
      </c>
      <c r="F83" s="205">
        <f t="shared" si="15"/>
        <v>0</v>
      </c>
      <c r="G83" s="205">
        <f t="shared" si="15"/>
        <v>0</v>
      </c>
      <c r="H83" s="205">
        <f t="shared" si="15"/>
        <v>0</v>
      </c>
      <c r="I83" s="205">
        <f t="shared" si="15"/>
        <v>0</v>
      </c>
      <c r="J83" s="205">
        <f t="shared" si="15"/>
        <v>0</v>
      </c>
      <c r="K83" s="205">
        <f t="shared" si="15"/>
        <v>0</v>
      </c>
      <c r="L83" s="205">
        <f t="shared" si="15"/>
        <v>0</v>
      </c>
    </row>
    <row r="84" spans="1:12" s="4" customFormat="1" x14ac:dyDescent="0.25">
      <c r="A84" s="165"/>
      <c r="B84" s="118" t="s">
        <v>130</v>
      </c>
      <c r="C84" s="118" t="s">
        <v>22</v>
      </c>
      <c r="D84" s="205">
        <f t="shared" ref="D84:L84" si="16">D11+D13+D14+D16+D18+D23+D25+D27+D29+D30</f>
        <v>0</v>
      </c>
      <c r="E84" s="205">
        <f t="shared" si="16"/>
        <v>0</v>
      </c>
      <c r="F84" s="205">
        <f t="shared" si="16"/>
        <v>0</v>
      </c>
      <c r="G84" s="205">
        <f t="shared" si="16"/>
        <v>0</v>
      </c>
      <c r="H84" s="205">
        <f t="shared" si="16"/>
        <v>0</v>
      </c>
      <c r="I84" s="205">
        <f t="shared" si="16"/>
        <v>0</v>
      </c>
      <c r="J84" s="205">
        <f t="shared" si="16"/>
        <v>0</v>
      </c>
      <c r="K84" s="205">
        <f t="shared" si="16"/>
        <v>0</v>
      </c>
      <c r="L84" s="205">
        <f t="shared" si="16"/>
        <v>0</v>
      </c>
    </row>
    <row r="85" spans="1:12" s="4" customFormat="1" x14ac:dyDescent="0.25">
      <c r="A85" s="165"/>
      <c r="B85" s="118"/>
      <c r="C85" s="118"/>
      <c r="D85" s="195"/>
      <c r="E85" s="373"/>
      <c r="F85" s="373"/>
      <c r="G85" s="373"/>
      <c r="H85" s="373"/>
      <c r="I85" s="373"/>
      <c r="J85" s="373"/>
      <c r="K85" s="373"/>
      <c r="L85" s="373"/>
    </row>
    <row r="86" spans="1:12" s="4" customFormat="1" x14ac:dyDescent="0.25">
      <c r="A86" s="164"/>
      <c r="B86" s="118"/>
      <c r="C86" s="116" t="s">
        <v>23</v>
      </c>
      <c r="D86" s="379">
        <f>D87+D88+D89+D90+D91</f>
        <v>0</v>
      </c>
      <c r="E86" s="379">
        <f t="shared" ref="E86:L86" si="17">E87+E88+E89+E90+E91</f>
        <v>0</v>
      </c>
      <c r="F86" s="379">
        <f t="shared" si="17"/>
        <v>0</v>
      </c>
      <c r="G86" s="379">
        <f t="shared" si="17"/>
        <v>0</v>
      </c>
      <c r="H86" s="379">
        <f t="shared" si="17"/>
        <v>0</v>
      </c>
      <c r="I86" s="372">
        <f t="shared" si="17"/>
        <v>0</v>
      </c>
      <c r="J86" s="372">
        <f t="shared" si="17"/>
        <v>0</v>
      </c>
      <c r="K86" s="372">
        <f t="shared" si="17"/>
        <v>0</v>
      </c>
      <c r="L86" s="372">
        <f t="shared" si="17"/>
        <v>0</v>
      </c>
    </row>
    <row r="87" spans="1:12" s="4" customFormat="1" x14ac:dyDescent="0.25">
      <c r="A87" s="165"/>
      <c r="B87" s="118" t="s">
        <v>105</v>
      </c>
      <c r="C87" s="118" t="s">
        <v>24</v>
      </c>
      <c r="D87" s="205">
        <f t="shared" ref="D87:L87" si="18">D32</f>
        <v>0</v>
      </c>
      <c r="E87" s="205">
        <f t="shared" si="18"/>
        <v>0</v>
      </c>
      <c r="F87" s="205">
        <f t="shared" si="18"/>
        <v>0</v>
      </c>
      <c r="G87" s="205">
        <f t="shared" si="18"/>
        <v>0</v>
      </c>
      <c r="H87" s="205">
        <f t="shared" si="18"/>
        <v>0</v>
      </c>
      <c r="I87" s="205">
        <f t="shared" si="18"/>
        <v>0</v>
      </c>
      <c r="J87" s="205">
        <f t="shared" si="18"/>
        <v>0</v>
      </c>
      <c r="K87" s="205">
        <f t="shared" si="18"/>
        <v>0</v>
      </c>
      <c r="L87" s="205">
        <f t="shared" si="18"/>
        <v>0</v>
      </c>
    </row>
    <row r="88" spans="1:12" s="4" customFormat="1" x14ac:dyDescent="0.25">
      <c r="A88" s="165"/>
      <c r="B88" s="118" t="s">
        <v>121</v>
      </c>
      <c r="C88" s="118" t="s">
        <v>21</v>
      </c>
      <c r="D88" s="205">
        <f t="shared" ref="D88:L88" si="19">D45-D46</f>
        <v>0</v>
      </c>
      <c r="E88" s="205">
        <f t="shared" si="19"/>
        <v>0</v>
      </c>
      <c r="F88" s="205">
        <f t="shared" si="19"/>
        <v>0</v>
      </c>
      <c r="G88" s="205">
        <f t="shared" si="19"/>
        <v>0</v>
      </c>
      <c r="H88" s="205">
        <f t="shared" si="19"/>
        <v>0</v>
      </c>
      <c r="I88" s="205">
        <f t="shared" si="19"/>
        <v>0</v>
      </c>
      <c r="J88" s="205">
        <f t="shared" si="19"/>
        <v>0</v>
      </c>
      <c r="K88" s="205">
        <f t="shared" si="19"/>
        <v>0</v>
      </c>
      <c r="L88" s="205">
        <f t="shared" si="19"/>
        <v>0</v>
      </c>
    </row>
    <row r="89" spans="1:12" s="4" customFormat="1" x14ac:dyDescent="0.25">
      <c r="A89" s="165"/>
      <c r="B89" s="118"/>
      <c r="C89" s="118" t="s">
        <v>101</v>
      </c>
      <c r="D89" s="120"/>
      <c r="E89" s="120"/>
      <c r="F89" s="120"/>
      <c r="G89" s="120"/>
      <c r="H89" s="120"/>
      <c r="I89" s="120"/>
      <c r="J89" s="120"/>
      <c r="K89" s="120"/>
      <c r="L89" s="120"/>
    </row>
    <row r="90" spans="1:12" s="4" customFormat="1" x14ac:dyDescent="0.25">
      <c r="A90" s="165"/>
      <c r="B90" s="118" t="s">
        <v>122</v>
      </c>
      <c r="C90" s="118" t="s">
        <v>116</v>
      </c>
      <c r="D90" s="205">
        <f t="shared" ref="D90:L90" si="20">D53</f>
        <v>0</v>
      </c>
      <c r="E90" s="205">
        <f t="shared" si="20"/>
        <v>0</v>
      </c>
      <c r="F90" s="205">
        <f t="shared" si="20"/>
        <v>0</v>
      </c>
      <c r="G90" s="205">
        <f t="shared" si="20"/>
        <v>0</v>
      </c>
      <c r="H90" s="205">
        <f t="shared" si="20"/>
        <v>0</v>
      </c>
      <c r="I90" s="205">
        <f t="shared" si="20"/>
        <v>0</v>
      </c>
      <c r="J90" s="205">
        <f t="shared" si="20"/>
        <v>0</v>
      </c>
      <c r="K90" s="205">
        <f t="shared" si="20"/>
        <v>0</v>
      </c>
      <c r="L90" s="205">
        <f t="shared" si="20"/>
        <v>0</v>
      </c>
    </row>
    <row r="91" spans="1:12" s="4" customFormat="1" x14ac:dyDescent="0.25">
      <c r="A91" s="165"/>
      <c r="B91" s="118" t="s">
        <v>127</v>
      </c>
      <c r="C91" s="118" t="s">
        <v>102</v>
      </c>
      <c r="D91" s="205">
        <f t="shared" ref="D91:L91" si="21">D36+D37+D42+D43+D46+D47+D48+D49+D50+D51+D52+D54</f>
        <v>0</v>
      </c>
      <c r="E91" s="205">
        <f t="shared" si="21"/>
        <v>0</v>
      </c>
      <c r="F91" s="205">
        <f t="shared" si="21"/>
        <v>0</v>
      </c>
      <c r="G91" s="205">
        <f t="shared" si="21"/>
        <v>0</v>
      </c>
      <c r="H91" s="205">
        <f t="shared" si="21"/>
        <v>0</v>
      </c>
      <c r="I91" s="205">
        <f t="shared" si="21"/>
        <v>0</v>
      </c>
      <c r="J91" s="205">
        <f t="shared" si="21"/>
        <v>0</v>
      </c>
      <c r="K91" s="205">
        <f t="shared" si="21"/>
        <v>0</v>
      </c>
      <c r="L91" s="205">
        <f t="shared" si="21"/>
        <v>0</v>
      </c>
    </row>
    <row r="92" spans="1:12" s="4" customFormat="1" x14ac:dyDescent="0.25">
      <c r="A92" s="164"/>
      <c r="B92" s="239"/>
      <c r="C92" s="240" t="s">
        <v>142</v>
      </c>
      <c r="D92" s="380">
        <f t="shared" ref="D92:L92" si="22">D78-D86</f>
        <v>0</v>
      </c>
      <c r="E92" s="380">
        <f t="shared" si="22"/>
        <v>0</v>
      </c>
      <c r="F92" s="380">
        <f t="shared" si="22"/>
        <v>0</v>
      </c>
      <c r="G92" s="380">
        <f t="shared" si="22"/>
        <v>0</v>
      </c>
      <c r="H92" s="380">
        <f t="shared" si="22"/>
        <v>0</v>
      </c>
      <c r="I92" s="244">
        <f t="shared" si="22"/>
        <v>0</v>
      </c>
      <c r="J92" s="244">
        <f t="shared" si="22"/>
        <v>0</v>
      </c>
      <c r="K92" s="244">
        <f t="shared" si="22"/>
        <v>0</v>
      </c>
      <c r="L92" s="244">
        <f t="shared" si="22"/>
        <v>0</v>
      </c>
    </row>
    <row r="93" spans="1:12" s="4" customFormat="1" x14ac:dyDescent="0.2">
      <c r="A93" s="164"/>
      <c r="B93" s="239"/>
      <c r="C93" s="241" t="s">
        <v>25</v>
      </c>
      <c r="D93" s="380">
        <f>D94+D95</f>
        <v>0</v>
      </c>
      <c r="E93" s="380">
        <f t="shared" ref="E93:L93" si="23">E94+E95</f>
        <v>0</v>
      </c>
      <c r="F93" s="380">
        <f t="shared" si="23"/>
        <v>0</v>
      </c>
      <c r="G93" s="380">
        <f t="shared" si="23"/>
        <v>0</v>
      </c>
      <c r="H93" s="380">
        <f t="shared" si="23"/>
        <v>0</v>
      </c>
      <c r="I93" s="244">
        <f t="shared" si="23"/>
        <v>0</v>
      </c>
      <c r="J93" s="244">
        <f t="shared" si="23"/>
        <v>0</v>
      </c>
      <c r="K93" s="244">
        <f t="shared" si="23"/>
        <v>0</v>
      </c>
      <c r="L93" s="244">
        <f t="shared" si="23"/>
        <v>0</v>
      </c>
    </row>
    <row r="94" spans="1:12" s="4" customFormat="1" x14ac:dyDescent="0.2">
      <c r="A94" s="164"/>
      <c r="B94" s="124" t="s">
        <v>110</v>
      </c>
      <c r="C94" s="124" t="s">
        <v>26</v>
      </c>
      <c r="D94" s="203">
        <f t="shared" ref="D94:L94" si="24">D19+D28</f>
        <v>0</v>
      </c>
      <c r="E94" s="203">
        <f t="shared" si="24"/>
        <v>0</v>
      </c>
      <c r="F94" s="203">
        <f t="shared" si="24"/>
        <v>0</v>
      </c>
      <c r="G94" s="203">
        <f t="shared" si="24"/>
        <v>0</v>
      </c>
      <c r="H94" s="203">
        <f t="shared" si="24"/>
        <v>0</v>
      </c>
      <c r="I94" s="203">
        <f t="shared" si="24"/>
        <v>0</v>
      </c>
      <c r="J94" s="203">
        <f t="shared" si="24"/>
        <v>0</v>
      </c>
      <c r="K94" s="203">
        <f t="shared" si="24"/>
        <v>0</v>
      </c>
      <c r="L94" s="203">
        <f t="shared" si="24"/>
        <v>0</v>
      </c>
    </row>
    <row r="95" spans="1:12" s="4" customFormat="1" x14ac:dyDescent="0.2">
      <c r="A95" s="164"/>
      <c r="B95" s="124"/>
      <c r="C95" s="124" t="s">
        <v>27</v>
      </c>
      <c r="D95" s="166"/>
      <c r="E95" s="167"/>
      <c r="F95" s="167"/>
      <c r="G95" s="167"/>
      <c r="H95" s="167"/>
      <c r="I95" s="167"/>
      <c r="J95" s="167"/>
      <c r="K95" s="167"/>
      <c r="L95" s="167"/>
    </row>
    <row r="96" spans="1:12" s="4" customFormat="1" x14ac:dyDescent="0.2">
      <c r="A96" s="164"/>
      <c r="B96" s="242"/>
      <c r="C96" s="243" t="s">
        <v>156</v>
      </c>
      <c r="D96" s="244">
        <f>D92+D93</f>
        <v>0</v>
      </c>
      <c r="E96" s="244">
        <f t="shared" ref="E96:K96" si="25">E92+E93</f>
        <v>0</v>
      </c>
      <c r="F96" s="244">
        <f t="shared" si="25"/>
        <v>0</v>
      </c>
      <c r="G96" s="244">
        <f t="shared" si="25"/>
        <v>0</v>
      </c>
      <c r="H96" s="244">
        <f t="shared" si="25"/>
        <v>0</v>
      </c>
      <c r="I96" s="244">
        <f t="shared" si="25"/>
        <v>0</v>
      </c>
      <c r="J96" s="244">
        <f t="shared" si="25"/>
        <v>0</v>
      </c>
      <c r="K96" s="244">
        <f t="shared" si="25"/>
        <v>0</v>
      </c>
      <c r="L96" s="244">
        <f>L92+L93</f>
        <v>0</v>
      </c>
    </row>
    <row r="99" spans="1:12" x14ac:dyDescent="0.25">
      <c r="D99" s="42"/>
      <c r="E99" s="43"/>
      <c r="F99" s="43"/>
      <c r="G99" s="43"/>
      <c r="H99" s="43"/>
      <c r="I99" s="43"/>
      <c r="J99" s="43"/>
      <c r="K99" s="43"/>
      <c r="L99" s="43"/>
    </row>
    <row r="100" spans="1:12" x14ac:dyDescent="0.2">
      <c r="A100" s="20"/>
      <c r="B100" s="24"/>
      <c r="C100" s="21"/>
      <c r="D100" s="19"/>
      <c r="E100" s="19"/>
      <c r="F100" s="19"/>
      <c r="G100" s="19"/>
      <c r="H100" s="19"/>
      <c r="I100" s="19"/>
      <c r="J100" s="19"/>
      <c r="K100" s="19"/>
      <c r="L100" s="2"/>
    </row>
    <row r="101" spans="1:12" x14ac:dyDescent="0.2">
      <c r="A101" s="25"/>
      <c r="B101" s="26"/>
      <c r="C101" s="21"/>
      <c r="D101" s="19"/>
      <c r="E101" s="19"/>
      <c r="F101" s="19"/>
      <c r="G101" s="19"/>
      <c r="H101" s="19"/>
      <c r="I101" s="19"/>
      <c r="J101" s="19"/>
      <c r="K101" s="19"/>
      <c r="L101" s="2"/>
    </row>
    <row r="102" spans="1:12" x14ac:dyDescent="0.2">
      <c r="A102" s="20"/>
      <c r="B102" s="20"/>
      <c r="C102" s="21"/>
      <c r="D102" s="19"/>
      <c r="E102" s="19"/>
      <c r="F102" s="19"/>
      <c r="G102" s="19"/>
      <c r="H102" s="19"/>
      <c r="I102" s="19"/>
      <c r="J102" s="19"/>
      <c r="K102" s="19"/>
      <c r="L102" s="2"/>
    </row>
    <row r="103" spans="1:12" x14ac:dyDescent="0.2">
      <c r="A103" s="7"/>
      <c r="B103" s="27"/>
      <c r="C103" s="55"/>
      <c r="D103" s="37"/>
      <c r="E103" s="37"/>
      <c r="F103" s="37"/>
      <c r="G103" s="37"/>
      <c r="H103" s="37"/>
      <c r="I103" s="37"/>
      <c r="J103" s="37"/>
      <c r="K103" s="37"/>
      <c r="L103" s="2"/>
    </row>
    <row r="107" spans="1:12" x14ac:dyDescent="0.25">
      <c r="D107" s="42"/>
      <c r="E107" s="43"/>
      <c r="F107" s="43"/>
      <c r="G107" s="43"/>
      <c r="H107" s="43"/>
      <c r="I107" s="43"/>
      <c r="J107" s="43"/>
      <c r="K107" s="43"/>
      <c r="L107" s="43"/>
    </row>
    <row r="113" spans="4:12" x14ac:dyDescent="0.25">
      <c r="D113" s="42"/>
      <c r="E113" s="43"/>
      <c r="F113" s="43"/>
      <c r="G113" s="43"/>
      <c r="H113" s="43"/>
      <c r="I113" s="43"/>
      <c r="J113" s="43"/>
      <c r="K113" s="43"/>
      <c r="L113" s="43"/>
    </row>
    <row r="114" spans="4:12" x14ac:dyDescent="0.25">
      <c r="D114" s="42"/>
      <c r="E114" s="43"/>
      <c r="F114" s="43"/>
      <c r="G114" s="43"/>
      <c r="H114" s="43"/>
      <c r="I114" s="43"/>
      <c r="J114" s="43"/>
      <c r="K114" s="43"/>
      <c r="L114" s="43"/>
    </row>
    <row r="117" spans="4:12" x14ac:dyDescent="0.25">
      <c r="D117" s="51"/>
      <c r="E117" s="50"/>
      <c r="F117" s="50"/>
      <c r="G117" s="50"/>
      <c r="H117" s="50"/>
      <c r="I117" s="50"/>
      <c r="J117" s="50"/>
      <c r="K117" s="50"/>
      <c r="L117" s="50"/>
    </row>
  </sheetData>
  <sheetProtection algorithmName="SHA-512" hashValue="7aw6UVhE3YNcqknYqguhlKjnMOxOopupOkxLw9LjqTeX/d0x9EeZnR2fm0lEhJRPq2E0Swv45vFO3ZcyJzyyww==" saltValue="i1mUsyYtnGwtJa6diT7Y/g==" spinCount="100000" sheet="1" objects="1" scenarios="1"/>
  <printOptions horizontalCentered="1"/>
  <pageMargins left="0.11811023622047245" right="0.11811023622047245" top="0.11811023622047245" bottom="0.11811023622047245" header="0.11811023622047245" footer="0.11811023622047245"/>
  <pageSetup paperSize="9" scale="69" fitToHeight="2" orientation="landscape" r:id="rId1"/>
  <headerFooter>
    <oddFooter>Σελίδα &amp;P από &amp;N</oddFooter>
  </headerFooter>
  <rowBreaks count="1" manualBreakCount="1">
    <brk id="59" max="11" man="1"/>
  </rowBreaks>
  <customProperties>
    <customPr name="EpmWorksheetKeyString_GUID" r:id="rId2"/>
  </customProperties>
  <ignoredErrors>
    <ignoredError sqref="D78:L81 D83:L88 E82:L82 D90:L94 E89:L89 D96:L96 E95:L9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L135"/>
  <sheetViews>
    <sheetView showGridLines="0" view="pageBreakPreview" zoomScaleNormal="110" zoomScaleSheetLayoutView="100" workbookViewId="0">
      <pane ySplit="4" topLeftCell="A26" activePane="bottomLeft" state="frozen"/>
      <selection activeCell="F123" sqref="F123"/>
      <selection pane="bottomLeft" activeCell="D42" sqref="D42"/>
    </sheetView>
  </sheetViews>
  <sheetFormatPr defaultColWidth="31.5703125" defaultRowHeight="12.75" x14ac:dyDescent="0.25"/>
  <cols>
    <col min="1" max="1" width="5" style="2" customWidth="1"/>
    <col min="2" max="2" width="17.28515625" style="2" customWidth="1"/>
    <col min="3" max="3" width="60.7109375" style="2" customWidth="1"/>
    <col min="4" max="4" width="13.7109375" style="2" customWidth="1"/>
    <col min="5" max="12" width="13.7109375" style="3" customWidth="1"/>
    <col min="13" max="16384" width="31.5703125" style="2"/>
  </cols>
  <sheetData>
    <row r="1" spans="1:12" ht="15.75" x14ac:dyDescent="0.25">
      <c r="A1" s="346" t="str">
        <f>'Α0. Στοιχεία φορέα'!$C$2</f>
        <v/>
      </c>
    </row>
    <row r="2" spans="1:12" x14ac:dyDescent="0.25">
      <c r="A2" s="349" t="s">
        <v>312</v>
      </c>
      <c r="B2" s="350"/>
      <c r="C2" s="350"/>
      <c r="D2" s="350"/>
      <c r="E2" s="350"/>
      <c r="F2" s="350"/>
      <c r="G2" s="350"/>
      <c r="H2" s="350"/>
      <c r="I2" s="350"/>
      <c r="J2" s="350"/>
      <c r="K2" s="350"/>
      <c r="L2" s="351"/>
    </row>
    <row r="3" spans="1:12" s="4" customFormat="1" x14ac:dyDescent="0.25">
      <c r="A3" s="142" t="s">
        <v>28</v>
      </c>
      <c r="B3" s="142" t="s">
        <v>137</v>
      </c>
      <c r="C3" s="142" t="s">
        <v>70</v>
      </c>
      <c r="D3" s="83">
        <v>2024</v>
      </c>
      <c r="E3" s="83">
        <v>2025</v>
      </c>
      <c r="F3" s="83">
        <v>2025</v>
      </c>
      <c r="G3" s="83">
        <v>2025</v>
      </c>
      <c r="H3" s="84">
        <v>2025</v>
      </c>
      <c r="I3" s="83">
        <v>2026</v>
      </c>
      <c r="J3" s="83">
        <v>2027</v>
      </c>
      <c r="K3" s="83">
        <v>2028</v>
      </c>
      <c r="L3" s="83">
        <v>2029</v>
      </c>
    </row>
    <row r="4" spans="1:12" s="4" customFormat="1" ht="33.75" x14ac:dyDescent="0.25">
      <c r="A4" s="143"/>
      <c r="B4" s="143"/>
      <c r="C4" s="143"/>
      <c r="D4" s="130" t="s">
        <v>29</v>
      </c>
      <c r="E4" s="130" t="s">
        <v>94</v>
      </c>
      <c r="F4" s="130" t="s">
        <v>95</v>
      </c>
      <c r="G4" s="130" t="s">
        <v>96</v>
      </c>
      <c r="H4" s="131" t="s">
        <v>97</v>
      </c>
      <c r="I4" s="130" t="s">
        <v>30</v>
      </c>
      <c r="J4" s="130" t="s">
        <v>30</v>
      </c>
      <c r="K4" s="130" t="s">
        <v>30</v>
      </c>
      <c r="L4" s="130" t="s">
        <v>30</v>
      </c>
    </row>
    <row r="5" spans="1:12" s="4" customFormat="1" x14ac:dyDescent="0.25">
      <c r="A5" s="133" t="s">
        <v>39</v>
      </c>
      <c r="B5" s="134" t="s">
        <v>40</v>
      </c>
      <c r="C5" s="134"/>
      <c r="D5" s="135">
        <f>'Α2.2.1 ΠΔΕ Εθνικό'!D5+'Α2.2.2 ΠΔΕ Συγχρημ.'!D5+'Α2.2.3 ΤΑΑ'!D5+'Α2.2.4 Πράσινο Ταμείο'!D5+'Α2.2.5 ΑΝΤΩΝΗΣ ΤΡΙΤΣΗΣ κτλ'!D5</f>
        <v>0</v>
      </c>
      <c r="E5" s="135">
        <f t="shared" ref="E5:L5" si="0">E6+E7+E8+E14+E15+E16+E17+E20+E26+E29+E30</f>
        <v>0</v>
      </c>
      <c r="F5" s="135">
        <f t="shared" si="0"/>
        <v>0</v>
      </c>
      <c r="G5" s="135">
        <f t="shared" si="0"/>
        <v>0</v>
      </c>
      <c r="H5" s="135">
        <f t="shared" si="0"/>
        <v>0</v>
      </c>
      <c r="I5" s="135">
        <f t="shared" si="0"/>
        <v>0</v>
      </c>
      <c r="J5" s="135">
        <f t="shared" si="0"/>
        <v>0</v>
      </c>
      <c r="K5" s="135">
        <f t="shared" si="0"/>
        <v>0</v>
      </c>
      <c r="L5" s="135">
        <f t="shared" si="0"/>
        <v>0</v>
      </c>
    </row>
    <row r="6" spans="1:12" s="4" customFormat="1" x14ac:dyDescent="0.25">
      <c r="A6" s="170">
        <v>1</v>
      </c>
      <c r="B6" s="170" t="s">
        <v>0</v>
      </c>
      <c r="C6" s="230" t="s">
        <v>71</v>
      </c>
      <c r="D6" s="231">
        <f>'Α2.2.1 ΠΔΕ Εθνικό'!D6+'Α2.2.2 ΠΔΕ Συγχρημ.'!D6+'Α2.2.3 ΤΑΑ'!D6+'Α2.2.4 Πράσινο Ταμείο'!D6+'Α2.2.5 ΑΝΤΩΝΗΣ ΤΡΙΤΣΗΣ κτλ'!D6</f>
        <v>0</v>
      </c>
      <c r="E6" s="231">
        <f>'Α2.2.1 ΠΔΕ Εθνικό'!E6+'Α2.2.2 ΠΔΕ Συγχρημ.'!E6+'Α2.2.3 ΤΑΑ'!E6+'Α2.2.4 Πράσινο Ταμείο'!E6+'Α2.2.5 ΑΝΤΩΝΗΣ ΤΡΙΤΣΗΣ κτλ'!E6</f>
        <v>0</v>
      </c>
      <c r="F6" s="231">
        <f>'Α2.2.1 ΠΔΕ Εθνικό'!F6+'Α2.2.2 ΠΔΕ Συγχρημ.'!F6+'Α2.2.3 ΤΑΑ'!F6+'Α2.2.4 Πράσινο Ταμείο'!F6+'Α2.2.5 ΑΝΤΩΝΗΣ ΤΡΙΤΣΗΣ κτλ'!F6</f>
        <v>0</v>
      </c>
      <c r="G6" s="231">
        <f>'Α2.2.1 ΠΔΕ Εθνικό'!G6+'Α2.2.2 ΠΔΕ Συγχρημ.'!G6+'Α2.2.3 ΤΑΑ'!G6+'Α2.2.4 Πράσινο Ταμείο'!G6+'Α2.2.5 ΑΝΤΩΝΗΣ ΤΡΙΤΣΗΣ κτλ'!G6</f>
        <v>0</v>
      </c>
      <c r="H6" s="231">
        <f>'Α2.2.1 ΠΔΕ Εθνικό'!H6+'Α2.2.2 ΠΔΕ Συγχρημ.'!H6+'Α2.2.3 ΤΑΑ'!H6+'Α2.2.4 Πράσινο Ταμείο'!H6+'Α2.2.5 ΑΝΤΩΝΗΣ ΤΡΙΤΣΗΣ κτλ'!H6</f>
        <v>0</v>
      </c>
      <c r="I6" s="231">
        <f>'Α2.2.1 ΠΔΕ Εθνικό'!I6+'Α2.2.2 ΠΔΕ Συγχρημ.'!I6+'Α2.2.3 ΤΑΑ'!I6+'Α2.2.4 Πράσινο Ταμείο'!I6+'Α2.2.5 ΑΝΤΩΝΗΣ ΤΡΙΤΣΗΣ κτλ'!I6</f>
        <v>0</v>
      </c>
      <c r="J6" s="231">
        <f>'Α2.2.1 ΠΔΕ Εθνικό'!J6+'Α2.2.2 ΠΔΕ Συγχρημ.'!J6+'Α2.2.4 Πράσινο Ταμείο'!J6</f>
        <v>0</v>
      </c>
      <c r="K6" s="231">
        <f>'Α2.2.1 ΠΔΕ Εθνικό'!K6+'Α2.2.2 ΠΔΕ Συγχρημ.'!K6+'Α2.2.4 Πράσινο Ταμείο'!K6</f>
        <v>0</v>
      </c>
      <c r="L6" s="231">
        <f>'Α2.2.1 ΠΔΕ Εθνικό'!L6+'Α2.2.2 ΠΔΕ Συγχρημ.'!L6+'Α2.2.4 Πράσινο Ταμείο'!L6</f>
        <v>0</v>
      </c>
    </row>
    <row r="7" spans="1:12" s="4" customFormat="1" x14ac:dyDescent="0.25">
      <c r="A7" s="174">
        <v>2</v>
      </c>
      <c r="B7" s="174">
        <v>73</v>
      </c>
      <c r="C7" s="175" t="s">
        <v>72</v>
      </c>
      <c r="D7" s="231">
        <f>'Α2.2.1 ΠΔΕ Εθνικό'!D7+'Α2.2.2 ΠΔΕ Συγχρημ.'!D7+'Α2.2.3 ΤΑΑ'!D7+'Α2.2.4 Πράσινο Ταμείο'!D7+'Α2.2.5 ΑΝΤΩΝΗΣ ΤΡΙΤΣΗΣ κτλ'!D7</f>
        <v>0</v>
      </c>
      <c r="E7" s="231">
        <f>'Α2.2.1 ΠΔΕ Εθνικό'!E7+'Α2.2.2 ΠΔΕ Συγχρημ.'!E7+'Α2.2.3 ΤΑΑ'!E7+'Α2.2.4 Πράσινο Ταμείο'!E7+'Α2.2.5 ΑΝΤΩΝΗΣ ΤΡΙΤΣΗΣ κτλ'!E7</f>
        <v>0</v>
      </c>
      <c r="F7" s="231">
        <f>'Α2.2.1 ΠΔΕ Εθνικό'!F7+'Α2.2.2 ΠΔΕ Συγχρημ.'!F7+'Α2.2.3 ΤΑΑ'!F7+'Α2.2.4 Πράσινο Ταμείο'!F7+'Α2.2.5 ΑΝΤΩΝΗΣ ΤΡΙΤΣΗΣ κτλ'!F7</f>
        <v>0</v>
      </c>
      <c r="G7" s="231">
        <f>'Α2.2.1 ΠΔΕ Εθνικό'!G7+'Α2.2.2 ΠΔΕ Συγχρημ.'!G7+'Α2.2.3 ΤΑΑ'!G7+'Α2.2.4 Πράσινο Ταμείο'!G7+'Α2.2.5 ΑΝΤΩΝΗΣ ΤΡΙΤΣΗΣ κτλ'!G7</f>
        <v>0</v>
      </c>
      <c r="H7" s="231">
        <f>'Α2.2.1 ΠΔΕ Εθνικό'!H7+'Α2.2.2 ΠΔΕ Συγχρημ.'!H7+'Α2.2.3 ΤΑΑ'!H7+'Α2.2.4 Πράσινο Ταμείο'!H7+'Α2.2.5 ΑΝΤΩΝΗΣ ΤΡΙΤΣΗΣ κτλ'!H7</f>
        <v>0</v>
      </c>
      <c r="I7" s="231">
        <f>'Α2.2.1 ΠΔΕ Εθνικό'!I7+'Α2.2.2 ΠΔΕ Συγχρημ.'!I7+'Α2.2.3 ΤΑΑ'!I7+'Α2.2.4 Πράσινο Ταμείο'!I7+'Α2.2.5 ΑΝΤΩΝΗΣ ΤΡΙΤΣΗΣ κτλ'!I7</f>
        <v>0</v>
      </c>
      <c r="J7" s="231">
        <f>'Α2.2.1 ΠΔΕ Εθνικό'!J7+'Α2.2.2 ΠΔΕ Συγχρημ.'!J7+'Α2.2.4 Πράσινο Ταμείο'!J7</f>
        <v>0</v>
      </c>
      <c r="K7" s="231">
        <f>'Α2.2.1 ΠΔΕ Εθνικό'!K7+'Α2.2.2 ΠΔΕ Συγχρημ.'!K7+'Α2.2.4 Πράσινο Ταμείο'!K7</f>
        <v>0</v>
      </c>
      <c r="L7" s="231">
        <f>'Α2.2.1 ΠΔΕ Εθνικό'!L7+'Α2.2.2 ΠΔΕ Συγχρημ.'!L7+'Α2.2.4 Πράσινο Ταμείο'!L7</f>
        <v>0</v>
      </c>
    </row>
    <row r="8" spans="1:12" s="4" customFormat="1" x14ac:dyDescent="0.25">
      <c r="A8" s="174">
        <v>3</v>
      </c>
      <c r="B8" s="174">
        <v>74</v>
      </c>
      <c r="C8" s="176" t="s">
        <v>304</v>
      </c>
      <c r="D8" s="231">
        <f>'Α2.2.1 ΠΔΕ Εθνικό'!D8+'Α2.2.2 ΠΔΕ Συγχρημ.'!D8+'Α2.2.3 ΤΑΑ'!D8+'Α2.2.4 Πράσινο Ταμείο'!D8+'Α2.2.5 ΑΝΤΩΝΗΣ ΤΡΙΤΣΗΣ κτλ'!D8</f>
        <v>0</v>
      </c>
      <c r="E8" s="231">
        <f>'Α2.2.1 ΠΔΕ Εθνικό'!E8+'Α2.2.2 ΠΔΕ Συγχρημ.'!E8+'Α2.2.3 ΤΑΑ'!E8+'Α2.2.4 Πράσινο Ταμείο'!E8+'Α2.2.5 ΑΝΤΩΝΗΣ ΤΡΙΤΣΗΣ κτλ'!E8</f>
        <v>0</v>
      </c>
      <c r="F8" s="231">
        <f>'Α2.2.1 ΠΔΕ Εθνικό'!F8+'Α2.2.2 ΠΔΕ Συγχρημ.'!F8+'Α2.2.3 ΤΑΑ'!F8+'Α2.2.4 Πράσινο Ταμείο'!F8+'Α2.2.5 ΑΝΤΩΝΗΣ ΤΡΙΤΣΗΣ κτλ'!F8</f>
        <v>0</v>
      </c>
      <c r="G8" s="231">
        <f>'Α2.2.1 ΠΔΕ Εθνικό'!G8+'Α2.2.2 ΠΔΕ Συγχρημ.'!G8+'Α2.2.3 ΤΑΑ'!G8+'Α2.2.4 Πράσινο Ταμείο'!G8+'Α2.2.5 ΑΝΤΩΝΗΣ ΤΡΙΤΣΗΣ κτλ'!G8</f>
        <v>0</v>
      </c>
      <c r="H8" s="231">
        <f>'Α2.2.1 ΠΔΕ Εθνικό'!H8+'Α2.2.2 ΠΔΕ Συγχρημ.'!H8+'Α2.2.3 ΤΑΑ'!H8+'Α2.2.4 Πράσινο Ταμείο'!H8+'Α2.2.5 ΑΝΤΩΝΗΣ ΤΡΙΤΣΗΣ κτλ'!H8</f>
        <v>0</v>
      </c>
      <c r="I8" s="231">
        <f>'Α2.2.1 ΠΔΕ Εθνικό'!I8+'Α2.2.2 ΠΔΕ Συγχρημ.'!I8+'Α2.2.3 ΤΑΑ'!I8+'Α2.2.4 Πράσινο Ταμείο'!I8+'Α2.2.5 ΑΝΤΩΝΗΣ ΤΡΙΤΣΗΣ κτλ'!I8</f>
        <v>0</v>
      </c>
      <c r="J8" s="231">
        <f>'Α2.2.1 ΠΔΕ Εθνικό'!J8+'Α2.2.2 ΠΔΕ Συγχρημ.'!J8+'Α2.2.4 Πράσινο Ταμείο'!J8</f>
        <v>0</v>
      </c>
      <c r="K8" s="231">
        <f>'Α2.2.1 ΠΔΕ Εθνικό'!K8+'Α2.2.2 ΠΔΕ Συγχρημ.'!K8+'Α2.2.4 Πράσινο Ταμείο'!K8</f>
        <v>0</v>
      </c>
      <c r="L8" s="231">
        <f>'Α2.2.1 ΠΔΕ Εθνικό'!L8+'Α2.2.2 ΠΔΕ Συγχρημ.'!L8+'Α2.2.4 Πράσινο Ταμείο'!L8</f>
        <v>0</v>
      </c>
    </row>
    <row r="9" spans="1:12" s="4" customFormat="1" x14ac:dyDescent="0.25">
      <c r="A9" s="174"/>
      <c r="B9" s="174" t="s">
        <v>158</v>
      </c>
      <c r="C9" s="177" t="s">
        <v>163</v>
      </c>
      <c r="D9" s="178">
        <f>'Α2.2.1 ΠΔΕ Εθνικό'!D9+'Α2.2.2 ΠΔΕ Συγχρημ.'!D9+'Α2.2.3 ΤΑΑ'!D9+'Α2.2.4 Πράσινο Ταμείο'!D9+'Α2.2.5 ΑΝΤΩΝΗΣ ΤΡΙΤΣΗΣ κτλ'!D9</f>
        <v>0</v>
      </c>
      <c r="E9" s="178">
        <f>'Α2.2.1 ΠΔΕ Εθνικό'!E9+'Α2.2.2 ΠΔΕ Συγχρημ.'!E9+'Α2.2.3 ΤΑΑ'!E9+'Α2.2.4 Πράσινο Ταμείο'!E9+'Α2.2.5 ΑΝΤΩΝΗΣ ΤΡΙΤΣΗΣ κτλ'!E9</f>
        <v>0</v>
      </c>
      <c r="F9" s="178">
        <f>'Α2.2.1 ΠΔΕ Εθνικό'!F9+'Α2.2.2 ΠΔΕ Συγχρημ.'!F9+'Α2.2.3 ΤΑΑ'!F9+'Α2.2.4 Πράσινο Ταμείο'!F9+'Α2.2.5 ΑΝΤΩΝΗΣ ΤΡΙΤΣΗΣ κτλ'!F9</f>
        <v>0</v>
      </c>
      <c r="G9" s="178">
        <f>'Α2.2.1 ΠΔΕ Εθνικό'!G9+'Α2.2.2 ΠΔΕ Συγχρημ.'!G9+'Α2.2.3 ΤΑΑ'!G9+'Α2.2.4 Πράσινο Ταμείο'!G9+'Α2.2.5 ΑΝΤΩΝΗΣ ΤΡΙΤΣΗΣ κτλ'!G9</f>
        <v>0</v>
      </c>
      <c r="H9" s="178">
        <f>'Α2.2.1 ΠΔΕ Εθνικό'!H9+'Α2.2.2 ΠΔΕ Συγχρημ.'!H9+'Α2.2.3 ΤΑΑ'!H9+'Α2.2.4 Πράσινο Ταμείο'!H9+'Α2.2.5 ΑΝΤΩΝΗΣ ΤΡΙΤΣΗΣ κτλ'!H9</f>
        <v>0</v>
      </c>
      <c r="I9" s="178">
        <f>'Α2.2.1 ΠΔΕ Εθνικό'!I9+'Α2.2.2 ΠΔΕ Συγχρημ.'!I9+'Α2.2.3 ΤΑΑ'!I9+'Α2.2.4 Πράσινο Ταμείο'!I9+'Α2.2.5 ΑΝΤΩΝΗΣ ΤΡΙΤΣΗΣ κτλ'!I9</f>
        <v>0</v>
      </c>
      <c r="J9" s="231">
        <f>'Α2.2.1 ΠΔΕ Εθνικό'!J9+'Α2.2.2 ΠΔΕ Συγχρημ.'!J9+'Α2.2.4 Πράσινο Ταμείο'!J9</f>
        <v>0</v>
      </c>
      <c r="K9" s="231">
        <f>'Α2.2.1 ΠΔΕ Εθνικό'!K9+'Α2.2.2 ΠΔΕ Συγχρημ.'!K9+'Α2.2.4 Πράσινο Ταμείο'!K9</f>
        <v>0</v>
      </c>
      <c r="L9" s="231">
        <f>'Α2.2.1 ΠΔΕ Εθνικό'!L9+'Α2.2.2 ΠΔΕ Συγχρημ.'!L9+'Α2.2.4 Πράσινο Ταμείο'!L9</f>
        <v>0</v>
      </c>
    </row>
    <row r="10" spans="1:12" s="4" customFormat="1" x14ac:dyDescent="0.25">
      <c r="A10" s="174"/>
      <c r="B10" s="174" t="s">
        <v>159</v>
      </c>
      <c r="C10" s="177" t="s">
        <v>164</v>
      </c>
      <c r="D10" s="178">
        <f>'Α2.2.1 ΠΔΕ Εθνικό'!D10+'Α2.2.2 ΠΔΕ Συγχρημ.'!D10+'Α2.2.3 ΤΑΑ'!D10+'Α2.2.4 Πράσινο Ταμείο'!D10+'Α2.2.5 ΑΝΤΩΝΗΣ ΤΡΙΤΣΗΣ κτλ'!D10</f>
        <v>0</v>
      </c>
      <c r="E10" s="178">
        <f>'Α2.2.1 ΠΔΕ Εθνικό'!E10+'Α2.2.2 ΠΔΕ Συγχρημ.'!E10+'Α2.2.3 ΤΑΑ'!E10+'Α2.2.4 Πράσινο Ταμείο'!E10+'Α2.2.5 ΑΝΤΩΝΗΣ ΤΡΙΤΣΗΣ κτλ'!E10</f>
        <v>0</v>
      </c>
      <c r="F10" s="178">
        <f>'Α2.2.1 ΠΔΕ Εθνικό'!F10+'Α2.2.2 ΠΔΕ Συγχρημ.'!F10+'Α2.2.3 ΤΑΑ'!F10+'Α2.2.4 Πράσινο Ταμείο'!F10+'Α2.2.5 ΑΝΤΩΝΗΣ ΤΡΙΤΣΗΣ κτλ'!F10</f>
        <v>0</v>
      </c>
      <c r="G10" s="178">
        <f>'Α2.2.1 ΠΔΕ Εθνικό'!G10+'Α2.2.2 ΠΔΕ Συγχρημ.'!G10+'Α2.2.3 ΤΑΑ'!G10+'Α2.2.4 Πράσινο Ταμείο'!G10+'Α2.2.5 ΑΝΤΩΝΗΣ ΤΡΙΤΣΗΣ κτλ'!G10</f>
        <v>0</v>
      </c>
      <c r="H10" s="178">
        <f>'Α2.2.1 ΠΔΕ Εθνικό'!H10+'Α2.2.2 ΠΔΕ Συγχρημ.'!H10+'Α2.2.3 ΤΑΑ'!H10+'Α2.2.4 Πράσινο Ταμείο'!H10+'Α2.2.5 ΑΝΤΩΝΗΣ ΤΡΙΤΣΗΣ κτλ'!H10</f>
        <v>0</v>
      </c>
      <c r="I10" s="178">
        <f>'Α2.2.1 ΠΔΕ Εθνικό'!I10+'Α2.2.2 ΠΔΕ Συγχρημ.'!I10+'Α2.2.3 ΤΑΑ'!I10+'Α2.2.4 Πράσινο Ταμείο'!I10+'Α2.2.5 ΑΝΤΩΝΗΣ ΤΡΙΤΣΗΣ κτλ'!I10</f>
        <v>0</v>
      </c>
      <c r="J10" s="231">
        <f>'Α2.2.1 ΠΔΕ Εθνικό'!J10+'Α2.2.2 ΠΔΕ Συγχρημ.'!J10+'Α2.2.4 Πράσινο Ταμείο'!J10</f>
        <v>0</v>
      </c>
      <c r="K10" s="231">
        <f>'Α2.2.1 ΠΔΕ Εθνικό'!K10+'Α2.2.2 ΠΔΕ Συγχρημ.'!K10+'Α2.2.4 Πράσινο Ταμείο'!K10</f>
        <v>0</v>
      </c>
      <c r="L10" s="231">
        <f>'Α2.2.1 ΠΔΕ Εθνικό'!L10+'Α2.2.2 ΠΔΕ Συγχρημ.'!L10+'Α2.2.4 Πράσινο Ταμείο'!L10</f>
        <v>0</v>
      </c>
    </row>
    <row r="11" spans="1:12" s="4" customFormat="1" x14ac:dyDescent="0.25">
      <c r="A11" s="174"/>
      <c r="B11" s="174" t="s">
        <v>160</v>
      </c>
      <c r="C11" s="177" t="s">
        <v>165</v>
      </c>
      <c r="D11" s="178">
        <f>'Α2.2.1 ΠΔΕ Εθνικό'!D11+'Α2.2.2 ΠΔΕ Συγχρημ.'!D11+'Α2.2.3 ΤΑΑ'!D11+'Α2.2.4 Πράσινο Ταμείο'!D11+'Α2.2.5 ΑΝΤΩΝΗΣ ΤΡΙΤΣΗΣ κτλ'!D11</f>
        <v>0</v>
      </c>
      <c r="E11" s="178">
        <f>'Α2.2.1 ΠΔΕ Εθνικό'!E11+'Α2.2.2 ΠΔΕ Συγχρημ.'!E11+'Α2.2.3 ΤΑΑ'!E11+'Α2.2.4 Πράσινο Ταμείο'!E11+'Α2.2.5 ΑΝΤΩΝΗΣ ΤΡΙΤΣΗΣ κτλ'!E11</f>
        <v>0</v>
      </c>
      <c r="F11" s="178">
        <f>'Α2.2.1 ΠΔΕ Εθνικό'!F11+'Α2.2.2 ΠΔΕ Συγχρημ.'!F11+'Α2.2.3 ΤΑΑ'!F11+'Α2.2.4 Πράσινο Ταμείο'!F11+'Α2.2.5 ΑΝΤΩΝΗΣ ΤΡΙΤΣΗΣ κτλ'!F11</f>
        <v>0</v>
      </c>
      <c r="G11" s="178">
        <f>'Α2.2.1 ΠΔΕ Εθνικό'!G11+'Α2.2.2 ΠΔΕ Συγχρημ.'!G11+'Α2.2.3 ΤΑΑ'!G11+'Α2.2.4 Πράσινο Ταμείο'!G11+'Α2.2.5 ΑΝΤΩΝΗΣ ΤΡΙΤΣΗΣ κτλ'!G11</f>
        <v>0</v>
      </c>
      <c r="H11" s="178">
        <f>'Α2.2.1 ΠΔΕ Εθνικό'!H11+'Α2.2.2 ΠΔΕ Συγχρημ.'!H11+'Α2.2.3 ΤΑΑ'!H11+'Α2.2.4 Πράσινο Ταμείο'!H11+'Α2.2.5 ΑΝΤΩΝΗΣ ΤΡΙΤΣΗΣ κτλ'!H11</f>
        <v>0</v>
      </c>
      <c r="I11" s="178">
        <f>'Α2.2.1 ΠΔΕ Εθνικό'!I11+'Α2.2.2 ΠΔΕ Συγχρημ.'!I11+'Α2.2.3 ΤΑΑ'!I11+'Α2.2.4 Πράσινο Ταμείο'!I11+'Α2.2.5 ΑΝΤΩΝΗΣ ΤΡΙΤΣΗΣ κτλ'!I11</f>
        <v>0</v>
      </c>
      <c r="J11" s="231">
        <f>'Α2.2.1 ΠΔΕ Εθνικό'!J11+'Α2.2.2 ΠΔΕ Συγχρημ.'!J11+'Α2.2.4 Πράσινο Ταμείο'!J11</f>
        <v>0</v>
      </c>
      <c r="K11" s="231">
        <f>'Α2.2.1 ΠΔΕ Εθνικό'!K11+'Α2.2.2 ΠΔΕ Συγχρημ.'!K11+'Α2.2.4 Πράσινο Ταμείο'!K11</f>
        <v>0</v>
      </c>
      <c r="L11" s="231">
        <f>'Α2.2.1 ΠΔΕ Εθνικό'!L11+'Α2.2.2 ΠΔΕ Συγχρημ.'!L11+'Α2.2.4 Πράσινο Ταμείο'!L11</f>
        <v>0</v>
      </c>
    </row>
    <row r="12" spans="1:12" s="4" customFormat="1" x14ac:dyDescent="0.25">
      <c r="A12" s="174"/>
      <c r="B12" s="174" t="s">
        <v>161</v>
      </c>
      <c r="C12" s="177" t="s">
        <v>166</v>
      </c>
      <c r="D12" s="178">
        <f>'Α2.2.1 ΠΔΕ Εθνικό'!D12+'Α2.2.2 ΠΔΕ Συγχρημ.'!D12+'Α2.2.3 ΤΑΑ'!D12+'Α2.2.4 Πράσινο Ταμείο'!D12+'Α2.2.5 ΑΝΤΩΝΗΣ ΤΡΙΤΣΗΣ κτλ'!D12</f>
        <v>0</v>
      </c>
      <c r="E12" s="178">
        <f>'Α2.2.1 ΠΔΕ Εθνικό'!E12+'Α2.2.2 ΠΔΕ Συγχρημ.'!E12+'Α2.2.3 ΤΑΑ'!E12+'Α2.2.4 Πράσινο Ταμείο'!E12+'Α2.2.5 ΑΝΤΩΝΗΣ ΤΡΙΤΣΗΣ κτλ'!E12</f>
        <v>0</v>
      </c>
      <c r="F12" s="178">
        <f>'Α2.2.1 ΠΔΕ Εθνικό'!F12+'Α2.2.2 ΠΔΕ Συγχρημ.'!F12+'Α2.2.3 ΤΑΑ'!F12+'Α2.2.4 Πράσινο Ταμείο'!F12+'Α2.2.5 ΑΝΤΩΝΗΣ ΤΡΙΤΣΗΣ κτλ'!F12</f>
        <v>0</v>
      </c>
      <c r="G12" s="178">
        <f>'Α2.2.1 ΠΔΕ Εθνικό'!G12+'Α2.2.2 ΠΔΕ Συγχρημ.'!G12+'Α2.2.3 ΤΑΑ'!G12+'Α2.2.4 Πράσινο Ταμείο'!G12+'Α2.2.5 ΑΝΤΩΝΗΣ ΤΡΙΤΣΗΣ κτλ'!G12</f>
        <v>0</v>
      </c>
      <c r="H12" s="178">
        <f>'Α2.2.1 ΠΔΕ Εθνικό'!H12+'Α2.2.2 ΠΔΕ Συγχρημ.'!H12+'Α2.2.3 ΤΑΑ'!H12+'Α2.2.4 Πράσινο Ταμείο'!H12+'Α2.2.5 ΑΝΤΩΝΗΣ ΤΡΙΤΣΗΣ κτλ'!H12</f>
        <v>0</v>
      </c>
      <c r="I12" s="178">
        <f>'Α2.2.1 ΠΔΕ Εθνικό'!I12+'Α2.2.2 ΠΔΕ Συγχρημ.'!I12+'Α2.2.3 ΤΑΑ'!I12+'Α2.2.4 Πράσινο Ταμείο'!I12+'Α2.2.5 ΑΝΤΩΝΗΣ ΤΡΙΤΣΗΣ κτλ'!I12</f>
        <v>0</v>
      </c>
      <c r="J12" s="231">
        <f>'Α2.2.1 ΠΔΕ Εθνικό'!J12+'Α2.2.2 ΠΔΕ Συγχρημ.'!J12+'Α2.2.4 Πράσινο Ταμείο'!J12</f>
        <v>0</v>
      </c>
      <c r="K12" s="231">
        <f>'Α2.2.1 ΠΔΕ Εθνικό'!K12+'Α2.2.2 ΠΔΕ Συγχρημ.'!K12+'Α2.2.4 Πράσινο Ταμείο'!K12</f>
        <v>0</v>
      </c>
      <c r="L12" s="231">
        <f>'Α2.2.1 ΠΔΕ Εθνικό'!L12+'Α2.2.2 ΠΔΕ Συγχρημ.'!L12+'Α2.2.4 Πράσινο Ταμείο'!L12</f>
        <v>0</v>
      </c>
    </row>
    <row r="13" spans="1:12" s="4" customFormat="1" x14ac:dyDescent="0.25">
      <c r="A13" s="174"/>
      <c r="B13" s="174" t="s">
        <v>162</v>
      </c>
      <c r="C13" s="177" t="s">
        <v>167</v>
      </c>
      <c r="D13" s="178">
        <f>'Α2.2.1 ΠΔΕ Εθνικό'!D13+'Α2.2.2 ΠΔΕ Συγχρημ.'!D13+'Α2.2.3 ΤΑΑ'!D13+'Α2.2.4 Πράσινο Ταμείο'!D13+'Α2.2.5 ΑΝΤΩΝΗΣ ΤΡΙΤΣΗΣ κτλ'!D13</f>
        <v>0</v>
      </c>
      <c r="E13" s="178">
        <f>'Α2.2.1 ΠΔΕ Εθνικό'!E13+'Α2.2.2 ΠΔΕ Συγχρημ.'!E13+'Α2.2.3 ΤΑΑ'!E13+'Α2.2.4 Πράσινο Ταμείο'!E13+'Α2.2.5 ΑΝΤΩΝΗΣ ΤΡΙΤΣΗΣ κτλ'!E13</f>
        <v>0</v>
      </c>
      <c r="F13" s="178">
        <f>'Α2.2.1 ΠΔΕ Εθνικό'!F13+'Α2.2.2 ΠΔΕ Συγχρημ.'!F13+'Α2.2.3 ΤΑΑ'!F13+'Α2.2.4 Πράσινο Ταμείο'!F13+'Α2.2.5 ΑΝΤΩΝΗΣ ΤΡΙΤΣΗΣ κτλ'!F13</f>
        <v>0</v>
      </c>
      <c r="G13" s="178">
        <f>'Α2.2.1 ΠΔΕ Εθνικό'!G13+'Α2.2.2 ΠΔΕ Συγχρημ.'!G13+'Α2.2.3 ΤΑΑ'!G13+'Α2.2.4 Πράσινο Ταμείο'!G13+'Α2.2.5 ΑΝΤΩΝΗΣ ΤΡΙΤΣΗΣ κτλ'!G13</f>
        <v>0</v>
      </c>
      <c r="H13" s="178">
        <f>'Α2.2.1 ΠΔΕ Εθνικό'!H13+'Α2.2.2 ΠΔΕ Συγχρημ.'!H13+'Α2.2.3 ΤΑΑ'!H13+'Α2.2.4 Πράσινο Ταμείο'!H13+'Α2.2.5 ΑΝΤΩΝΗΣ ΤΡΙΤΣΗΣ κτλ'!H13</f>
        <v>0</v>
      </c>
      <c r="I13" s="178">
        <f>'Α2.2.1 ΠΔΕ Εθνικό'!I13+'Α2.2.2 ΠΔΕ Συγχρημ.'!I13+'Α2.2.3 ΤΑΑ'!I13+'Α2.2.4 Πράσινο Ταμείο'!I13+'Α2.2.5 ΑΝΤΩΝΗΣ ΤΡΙΤΣΗΣ κτλ'!I13</f>
        <v>0</v>
      </c>
      <c r="J13" s="231">
        <f>'Α2.2.1 ΠΔΕ Εθνικό'!J13+'Α2.2.2 ΠΔΕ Συγχρημ.'!J13+'Α2.2.4 Πράσινο Ταμείο'!J13</f>
        <v>0</v>
      </c>
      <c r="K13" s="231">
        <f>'Α2.2.1 ΠΔΕ Εθνικό'!K13+'Α2.2.2 ΠΔΕ Συγχρημ.'!K13+'Α2.2.4 Πράσινο Ταμείο'!K13</f>
        <v>0</v>
      </c>
      <c r="L13" s="231">
        <f>'Α2.2.1 ΠΔΕ Εθνικό'!L13+'Α2.2.2 ΠΔΕ Συγχρημ.'!L13+'Α2.2.4 Πράσινο Ταμείο'!L13</f>
        <v>0</v>
      </c>
    </row>
    <row r="14" spans="1:12" s="4" customFormat="1" x14ac:dyDescent="0.25">
      <c r="A14" s="174">
        <v>4</v>
      </c>
      <c r="B14" s="174">
        <v>75</v>
      </c>
      <c r="C14" s="179" t="s">
        <v>31</v>
      </c>
      <c r="D14" s="231">
        <f>'Α2.2.1 ΠΔΕ Εθνικό'!D14+'Α2.2.2 ΠΔΕ Συγχρημ.'!D14+'Α2.2.3 ΤΑΑ'!D14+'Α2.2.4 Πράσινο Ταμείο'!D14+'Α2.2.5 ΑΝΤΩΝΗΣ ΤΡΙΤΣΗΣ κτλ'!D14</f>
        <v>0</v>
      </c>
      <c r="E14" s="231">
        <f>'Α2.2.1 ΠΔΕ Εθνικό'!E14+'Α2.2.2 ΠΔΕ Συγχρημ.'!E14+'Α2.2.3 ΤΑΑ'!E14+'Α2.2.4 Πράσινο Ταμείο'!E14+'Α2.2.5 ΑΝΤΩΝΗΣ ΤΡΙΤΣΗΣ κτλ'!E14</f>
        <v>0</v>
      </c>
      <c r="F14" s="231">
        <f>'Α2.2.1 ΠΔΕ Εθνικό'!F14+'Α2.2.2 ΠΔΕ Συγχρημ.'!F14+'Α2.2.3 ΤΑΑ'!F14+'Α2.2.4 Πράσινο Ταμείο'!F14+'Α2.2.5 ΑΝΤΩΝΗΣ ΤΡΙΤΣΗΣ κτλ'!F14</f>
        <v>0</v>
      </c>
      <c r="G14" s="231">
        <f>'Α2.2.1 ΠΔΕ Εθνικό'!G14+'Α2.2.2 ΠΔΕ Συγχρημ.'!G14+'Α2.2.3 ΤΑΑ'!G14+'Α2.2.4 Πράσινο Ταμείο'!G14+'Α2.2.5 ΑΝΤΩΝΗΣ ΤΡΙΤΣΗΣ κτλ'!G14</f>
        <v>0</v>
      </c>
      <c r="H14" s="231">
        <f>'Α2.2.1 ΠΔΕ Εθνικό'!H14+'Α2.2.2 ΠΔΕ Συγχρημ.'!H14+'Α2.2.3 ΤΑΑ'!H14+'Α2.2.4 Πράσινο Ταμείο'!H14+'Α2.2.5 ΑΝΤΩΝΗΣ ΤΡΙΤΣΗΣ κτλ'!H14</f>
        <v>0</v>
      </c>
      <c r="I14" s="231">
        <f>'Α2.2.1 ΠΔΕ Εθνικό'!I14+'Α2.2.2 ΠΔΕ Συγχρημ.'!I14+'Α2.2.3 ΤΑΑ'!I14+'Α2.2.4 Πράσινο Ταμείο'!I14+'Α2.2.5 ΑΝΤΩΝΗΣ ΤΡΙΤΣΗΣ κτλ'!I14</f>
        <v>0</v>
      </c>
      <c r="J14" s="231">
        <f>'Α2.2.1 ΠΔΕ Εθνικό'!J14+'Α2.2.2 ΠΔΕ Συγχρημ.'!J14+'Α2.2.4 Πράσινο Ταμείο'!J14</f>
        <v>0</v>
      </c>
      <c r="K14" s="231">
        <f>'Α2.2.1 ΠΔΕ Εθνικό'!K14+'Α2.2.2 ΠΔΕ Συγχρημ.'!K14+'Α2.2.4 Πράσινο Ταμείο'!K14</f>
        <v>0</v>
      </c>
      <c r="L14" s="231">
        <f>'Α2.2.1 ΠΔΕ Εθνικό'!L14+'Α2.2.2 ΠΔΕ Συγχρημ.'!L14+'Α2.2.4 Πράσινο Ταμείο'!L14</f>
        <v>0</v>
      </c>
    </row>
    <row r="15" spans="1:12" s="4" customFormat="1" x14ac:dyDescent="0.25">
      <c r="A15" s="174">
        <v>5</v>
      </c>
      <c r="B15" s="174" t="s">
        <v>157</v>
      </c>
      <c r="C15" s="179" t="s">
        <v>32</v>
      </c>
      <c r="D15" s="231">
        <f>'Α2.2.1 ΠΔΕ Εθνικό'!D15+'Α2.2.2 ΠΔΕ Συγχρημ.'!D15+'Α2.2.3 ΤΑΑ'!D15+'Α2.2.4 Πράσινο Ταμείο'!D15+'Α2.2.5 ΑΝΤΩΝΗΣ ΤΡΙΤΣΗΣ κτλ'!D15</f>
        <v>0</v>
      </c>
      <c r="E15" s="231">
        <f>'Α2.2.1 ΠΔΕ Εθνικό'!E15+'Α2.2.2 ΠΔΕ Συγχρημ.'!E15+'Α2.2.3 ΤΑΑ'!E15+'Α2.2.4 Πράσινο Ταμείο'!E15+'Α2.2.5 ΑΝΤΩΝΗΣ ΤΡΙΤΣΗΣ κτλ'!E15</f>
        <v>0</v>
      </c>
      <c r="F15" s="231">
        <f>'Α2.2.1 ΠΔΕ Εθνικό'!F15+'Α2.2.2 ΠΔΕ Συγχρημ.'!F15+'Α2.2.3 ΤΑΑ'!F15+'Α2.2.4 Πράσινο Ταμείο'!F15+'Α2.2.5 ΑΝΤΩΝΗΣ ΤΡΙΤΣΗΣ κτλ'!F15</f>
        <v>0</v>
      </c>
      <c r="G15" s="231">
        <f>'Α2.2.1 ΠΔΕ Εθνικό'!G15+'Α2.2.2 ΠΔΕ Συγχρημ.'!G15+'Α2.2.3 ΤΑΑ'!G15+'Α2.2.4 Πράσινο Ταμείο'!G15+'Α2.2.5 ΑΝΤΩΝΗΣ ΤΡΙΤΣΗΣ κτλ'!G15</f>
        <v>0</v>
      </c>
      <c r="H15" s="231">
        <f>'Α2.2.1 ΠΔΕ Εθνικό'!H15+'Α2.2.2 ΠΔΕ Συγχρημ.'!H15+'Α2.2.3 ΤΑΑ'!H15+'Α2.2.4 Πράσινο Ταμείο'!H15+'Α2.2.5 ΑΝΤΩΝΗΣ ΤΡΙΤΣΗΣ κτλ'!H15</f>
        <v>0</v>
      </c>
      <c r="I15" s="231">
        <f>'Α2.2.1 ΠΔΕ Εθνικό'!I15+'Α2.2.2 ΠΔΕ Συγχρημ.'!I15+'Α2.2.3 ΤΑΑ'!I15+'Α2.2.4 Πράσινο Ταμείο'!I15+'Α2.2.5 ΑΝΤΩΝΗΣ ΤΡΙΤΣΗΣ κτλ'!I15</f>
        <v>0</v>
      </c>
      <c r="J15" s="231">
        <f>'Α2.2.1 ΠΔΕ Εθνικό'!J15+'Α2.2.2 ΠΔΕ Συγχρημ.'!J15+'Α2.2.4 Πράσινο Ταμείο'!J15</f>
        <v>0</v>
      </c>
      <c r="K15" s="231">
        <f>'Α2.2.1 ΠΔΕ Εθνικό'!K15+'Α2.2.2 ΠΔΕ Συγχρημ.'!K15+'Α2.2.4 Πράσινο Ταμείο'!K15</f>
        <v>0</v>
      </c>
      <c r="L15" s="231">
        <f>'Α2.2.1 ΠΔΕ Εθνικό'!L15+'Α2.2.2 ΠΔΕ Συγχρημ.'!L15+'Α2.2.4 Πράσινο Ταμείο'!L15</f>
        <v>0</v>
      </c>
    </row>
    <row r="16" spans="1:12" s="4" customFormat="1" x14ac:dyDescent="0.25">
      <c r="A16" s="174">
        <v>6</v>
      </c>
      <c r="B16" s="174" t="s">
        <v>168</v>
      </c>
      <c r="C16" s="179" t="s">
        <v>33</v>
      </c>
      <c r="D16" s="231">
        <f>'Α2.2.1 ΠΔΕ Εθνικό'!D16+'Α2.2.2 ΠΔΕ Συγχρημ.'!D16+'Α2.2.3 ΤΑΑ'!D16+'Α2.2.4 Πράσινο Ταμείο'!D16+'Α2.2.5 ΑΝΤΩΝΗΣ ΤΡΙΤΣΗΣ κτλ'!D16</f>
        <v>0</v>
      </c>
      <c r="E16" s="231">
        <f>'Α2.2.1 ΠΔΕ Εθνικό'!E16+'Α2.2.2 ΠΔΕ Συγχρημ.'!E16+'Α2.2.3 ΤΑΑ'!E16+'Α2.2.4 Πράσινο Ταμείο'!E16+'Α2.2.5 ΑΝΤΩΝΗΣ ΤΡΙΤΣΗΣ κτλ'!E16</f>
        <v>0</v>
      </c>
      <c r="F16" s="231">
        <f>'Α2.2.1 ΠΔΕ Εθνικό'!F16+'Α2.2.2 ΠΔΕ Συγχρημ.'!F16+'Α2.2.3 ΤΑΑ'!F16+'Α2.2.4 Πράσινο Ταμείο'!F16+'Α2.2.5 ΑΝΤΩΝΗΣ ΤΡΙΤΣΗΣ κτλ'!F16</f>
        <v>0</v>
      </c>
      <c r="G16" s="231">
        <f>'Α2.2.1 ΠΔΕ Εθνικό'!G16+'Α2.2.2 ΠΔΕ Συγχρημ.'!G16+'Α2.2.3 ΤΑΑ'!G16+'Α2.2.4 Πράσινο Ταμείο'!G16+'Α2.2.5 ΑΝΤΩΝΗΣ ΤΡΙΤΣΗΣ κτλ'!G16</f>
        <v>0</v>
      </c>
      <c r="H16" s="231">
        <f>'Α2.2.1 ΠΔΕ Εθνικό'!H16+'Α2.2.2 ΠΔΕ Συγχρημ.'!H16+'Α2.2.3 ΤΑΑ'!H16+'Α2.2.4 Πράσινο Ταμείο'!H16+'Α2.2.5 ΑΝΤΩΝΗΣ ΤΡΙΤΣΗΣ κτλ'!H16</f>
        <v>0</v>
      </c>
      <c r="I16" s="231">
        <f>'Α2.2.1 ΠΔΕ Εθνικό'!I16+'Α2.2.2 ΠΔΕ Συγχρημ.'!I16+'Α2.2.3 ΤΑΑ'!I16+'Α2.2.4 Πράσινο Ταμείο'!I16+'Α2.2.5 ΑΝΤΩΝΗΣ ΤΡΙΤΣΗΣ κτλ'!I16</f>
        <v>0</v>
      </c>
      <c r="J16" s="231">
        <f>'Α2.2.1 ΠΔΕ Εθνικό'!J16+'Α2.2.2 ΠΔΕ Συγχρημ.'!J16+'Α2.2.4 Πράσινο Ταμείο'!J16</f>
        <v>0</v>
      </c>
      <c r="K16" s="231">
        <f>'Α2.2.1 ΠΔΕ Εθνικό'!K16+'Α2.2.2 ΠΔΕ Συγχρημ.'!K16+'Α2.2.4 Πράσινο Ταμείο'!K16</f>
        <v>0</v>
      </c>
      <c r="L16" s="231">
        <f>'Α2.2.1 ΠΔΕ Εθνικό'!L16+'Α2.2.2 ΠΔΕ Συγχρημ.'!L16+'Α2.2.4 Πράσινο Ταμείο'!L16</f>
        <v>0</v>
      </c>
    </row>
    <row r="17" spans="1:12" s="4" customFormat="1" x14ac:dyDescent="0.25">
      <c r="A17" s="174">
        <v>7</v>
      </c>
      <c r="B17" s="174" t="s">
        <v>114</v>
      </c>
      <c r="C17" s="179" t="s">
        <v>98</v>
      </c>
      <c r="D17" s="231">
        <f>'Α2.2.1 ΠΔΕ Εθνικό'!D17+'Α2.2.2 ΠΔΕ Συγχρημ.'!D17+'Α2.2.3 ΤΑΑ'!D17+'Α2.2.4 Πράσινο Ταμείο'!D17+'Α2.2.5 ΑΝΤΩΝΗΣ ΤΡΙΤΣΗΣ κτλ'!D17</f>
        <v>0</v>
      </c>
      <c r="E17" s="231">
        <f>'Α2.2.1 ΠΔΕ Εθνικό'!E17+'Α2.2.2 ΠΔΕ Συγχρημ.'!E17+'Α2.2.3 ΤΑΑ'!E17+'Α2.2.4 Πράσινο Ταμείο'!E17+'Α2.2.5 ΑΝΤΩΝΗΣ ΤΡΙΤΣΗΣ κτλ'!E17</f>
        <v>0</v>
      </c>
      <c r="F17" s="231">
        <f>'Α2.2.1 ΠΔΕ Εθνικό'!F17+'Α2.2.2 ΠΔΕ Συγχρημ.'!F17+'Α2.2.3 ΤΑΑ'!F17+'Α2.2.4 Πράσινο Ταμείο'!F17+'Α2.2.5 ΑΝΤΩΝΗΣ ΤΡΙΤΣΗΣ κτλ'!F17</f>
        <v>0</v>
      </c>
      <c r="G17" s="231">
        <f>'Α2.2.1 ΠΔΕ Εθνικό'!G17+'Α2.2.2 ΠΔΕ Συγχρημ.'!G17+'Α2.2.3 ΤΑΑ'!G17+'Α2.2.4 Πράσινο Ταμείο'!G17+'Α2.2.5 ΑΝΤΩΝΗΣ ΤΡΙΤΣΗΣ κτλ'!G17</f>
        <v>0</v>
      </c>
      <c r="H17" s="231">
        <f>'Α2.2.1 ΠΔΕ Εθνικό'!H17+'Α2.2.2 ΠΔΕ Συγχρημ.'!H17+'Α2.2.3 ΤΑΑ'!H17+'Α2.2.4 Πράσινο Ταμείο'!H17+'Α2.2.5 ΑΝΤΩΝΗΣ ΤΡΙΤΣΗΣ κτλ'!H17</f>
        <v>0</v>
      </c>
      <c r="I17" s="231">
        <f>'Α2.2.1 ΠΔΕ Εθνικό'!I17+'Α2.2.2 ΠΔΕ Συγχρημ.'!I17+'Α2.2.3 ΤΑΑ'!I17+'Α2.2.4 Πράσινο Ταμείο'!I17+'Α2.2.5 ΑΝΤΩΝΗΣ ΤΡΙΤΣΗΣ κτλ'!I17</f>
        <v>0</v>
      </c>
      <c r="J17" s="231">
        <f>'Α2.2.1 ΠΔΕ Εθνικό'!J17+'Α2.2.2 ΠΔΕ Συγχρημ.'!J17+'Α2.2.4 Πράσινο Ταμείο'!J17</f>
        <v>0</v>
      </c>
      <c r="K17" s="231">
        <f>'Α2.2.1 ΠΔΕ Εθνικό'!K17+'Α2.2.2 ΠΔΕ Συγχρημ.'!K17+'Α2.2.4 Πράσινο Ταμείο'!K17</f>
        <v>0</v>
      </c>
      <c r="L17" s="231">
        <f>'Α2.2.1 ΠΔΕ Εθνικό'!L17+'Α2.2.2 ΠΔΕ Συγχρημ.'!L17+'Α2.2.4 Πράσινο Ταμείο'!L17</f>
        <v>0</v>
      </c>
    </row>
    <row r="18" spans="1:12" s="4" customFormat="1" x14ac:dyDescent="0.25">
      <c r="A18" s="174"/>
      <c r="B18" s="174" t="s">
        <v>169</v>
      </c>
      <c r="C18" s="180" t="s">
        <v>171</v>
      </c>
      <c r="D18" s="181">
        <f>'Α2.2.1 ΠΔΕ Εθνικό'!D18+'Α2.2.2 ΠΔΕ Συγχρημ.'!D18+'Α2.2.3 ΤΑΑ'!D18+'Α2.2.4 Πράσινο Ταμείο'!D18+'Α2.2.5 ΑΝΤΩΝΗΣ ΤΡΙΤΣΗΣ κτλ'!D18</f>
        <v>0</v>
      </c>
      <c r="E18" s="181">
        <f>'Α2.2.1 ΠΔΕ Εθνικό'!E18+'Α2.2.2 ΠΔΕ Συγχρημ.'!E18+'Α2.2.3 ΤΑΑ'!E18+'Α2.2.4 Πράσινο Ταμείο'!E18+'Α2.2.5 ΑΝΤΩΝΗΣ ΤΡΙΤΣΗΣ κτλ'!E18</f>
        <v>0</v>
      </c>
      <c r="F18" s="181">
        <f>'Α2.2.1 ΠΔΕ Εθνικό'!F18+'Α2.2.2 ΠΔΕ Συγχρημ.'!F18+'Α2.2.3 ΤΑΑ'!F18+'Α2.2.4 Πράσινο Ταμείο'!F18+'Α2.2.5 ΑΝΤΩΝΗΣ ΤΡΙΤΣΗΣ κτλ'!F18</f>
        <v>0</v>
      </c>
      <c r="G18" s="181">
        <f>'Α2.2.1 ΠΔΕ Εθνικό'!G18+'Α2.2.2 ΠΔΕ Συγχρημ.'!G18+'Α2.2.3 ΤΑΑ'!G18+'Α2.2.4 Πράσινο Ταμείο'!G18+'Α2.2.5 ΑΝΤΩΝΗΣ ΤΡΙΤΣΗΣ κτλ'!G18</f>
        <v>0</v>
      </c>
      <c r="H18" s="181">
        <f>'Α2.2.1 ΠΔΕ Εθνικό'!H18+'Α2.2.2 ΠΔΕ Συγχρημ.'!H18+'Α2.2.3 ΤΑΑ'!H18+'Α2.2.4 Πράσινο Ταμείο'!H18+'Α2.2.5 ΑΝΤΩΝΗΣ ΤΡΙΤΣΗΣ κτλ'!H18</f>
        <v>0</v>
      </c>
      <c r="I18" s="181">
        <f>'Α2.2.1 ΠΔΕ Εθνικό'!I18+'Α2.2.2 ΠΔΕ Συγχρημ.'!I18+'Α2.2.3 ΤΑΑ'!I18+'Α2.2.4 Πράσινο Ταμείο'!I18+'Α2.2.5 ΑΝΤΩΝΗΣ ΤΡΙΤΣΗΣ κτλ'!I18</f>
        <v>0</v>
      </c>
      <c r="J18" s="231">
        <f>'Α2.2.1 ΠΔΕ Εθνικό'!J18+'Α2.2.2 ΠΔΕ Συγχρημ.'!J18+'Α2.2.4 Πράσινο Ταμείο'!J18</f>
        <v>0</v>
      </c>
      <c r="K18" s="231">
        <f>'Α2.2.1 ΠΔΕ Εθνικό'!K18+'Α2.2.2 ΠΔΕ Συγχρημ.'!K18+'Α2.2.4 Πράσινο Ταμείο'!K18</f>
        <v>0</v>
      </c>
      <c r="L18" s="231">
        <f>'Α2.2.1 ΠΔΕ Εθνικό'!L18+'Α2.2.2 ΠΔΕ Συγχρημ.'!L18+'Α2.2.4 Πράσινο Ταμείο'!L18</f>
        <v>0</v>
      </c>
    </row>
    <row r="19" spans="1:12" s="4" customFormat="1" x14ac:dyDescent="0.25">
      <c r="A19" s="174"/>
      <c r="B19" s="174" t="s">
        <v>170</v>
      </c>
      <c r="C19" s="180" t="s">
        <v>172</v>
      </c>
      <c r="D19" s="181">
        <f>'Α2.2.1 ΠΔΕ Εθνικό'!D19+'Α2.2.2 ΠΔΕ Συγχρημ.'!D19+'Α2.2.3 ΤΑΑ'!D19+'Α2.2.4 Πράσινο Ταμείο'!D19+'Α2.2.5 ΑΝΤΩΝΗΣ ΤΡΙΤΣΗΣ κτλ'!D19</f>
        <v>0</v>
      </c>
      <c r="E19" s="181">
        <f>'Α2.2.1 ΠΔΕ Εθνικό'!E19+'Α2.2.2 ΠΔΕ Συγχρημ.'!E19+'Α2.2.3 ΤΑΑ'!E19+'Α2.2.4 Πράσινο Ταμείο'!E19+'Α2.2.5 ΑΝΤΩΝΗΣ ΤΡΙΤΣΗΣ κτλ'!E19</f>
        <v>0</v>
      </c>
      <c r="F19" s="181">
        <f>'Α2.2.1 ΠΔΕ Εθνικό'!F19+'Α2.2.2 ΠΔΕ Συγχρημ.'!F19+'Α2.2.3 ΤΑΑ'!F19+'Α2.2.4 Πράσινο Ταμείο'!F19+'Α2.2.5 ΑΝΤΩΝΗΣ ΤΡΙΤΣΗΣ κτλ'!F19</f>
        <v>0</v>
      </c>
      <c r="G19" s="181">
        <f>'Α2.2.1 ΠΔΕ Εθνικό'!G19+'Α2.2.2 ΠΔΕ Συγχρημ.'!G19+'Α2.2.3 ΤΑΑ'!G19+'Α2.2.4 Πράσινο Ταμείο'!G19+'Α2.2.5 ΑΝΤΩΝΗΣ ΤΡΙΤΣΗΣ κτλ'!G19</f>
        <v>0</v>
      </c>
      <c r="H19" s="181">
        <f>'Α2.2.1 ΠΔΕ Εθνικό'!H19+'Α2.2.2 ΠΔΕ Συγχρημ.'!H19+'Α2.2.3 ΤΑΑ'!H19+'Α2.2.4 Πράσινο Ταμείο'!H19+'Α2.2.5 ΑΝΤΩΝΗΣ ΤΡΙΤΣΗΣ κτλ'!H19</f>
        <v>0</v>
      </c>
      <c r="I19" s="181">
        <f>'Α2.2.1 ΠΔΕ Εθνικό'!I19+'Α2.2.2 ΠΔΕ Συγχρημ.'!I19+'Α2.2.3 ΤΑΑ'!I19+'Α2.2.4 Πράσινο Ταμείο'!I19+'Α2.2.5 ΑΝΤΩΝΗΣ ΤΡΙΤΣΗΣ κτλ'!I19</f>
        <v>0</v>
      </c>
      <c r="J19" s="231">
        <f>'Α2.2.1 ΠΔΕ Εθνικό'!J19+'Α2.2.2 ΠΔΕ Συγχρημ.'!J19+'Α2.2.4 Πράσινο Ταμείο'!J19</f>
        <v>0</v>
      </c>
      <c r="K19" s="231">
        <f>'Α2.2.1 ΠΔΕ Εθνικό'!K19+'Α2.2.2 ΠΔΕ Συγχρημ.'!K19+'Α2.2.4 Πράσινο Ταμείο'!K19</f>
        <v>0</v>
      </c>
      <c r="L19" s="231">
        <f>'Α2.2.1 ΠΔΕ Εθνικό'!L19+'Α2.2.2 ΠΔΕ Συγχρημ.'!L19+'Α2.2.4 Πράσινο Ταμείο'!L19</f>
        <v>0</v>
      </c>
    </row>
    <row r="20" spans="1:12" s="4" customFormat="1" x14ac:dyDescent="0.25">
      <c r="A20" s="174">
        <v>8</v>
      </c>
      <c r="B20" s="174" t="s">
        <v>34</v>
      </c>
      <c r="C20" s="179" t="s">
        <v>119</v>
      </c>
      <c r="D20" s="231">
        <f>'Α2.2.1 ΠΔΕ Εθνικό'!D20+'Α2.2.2 ΠΔΕ Συγχρημ.'!D20+'Α2.2.3 ΤΑΑ'!D20+'Α2.2.4 Πράσινο Ταμείο'!D20+'Α2.2.5 ΑΝΤΩΝΗΣ ΤΡΙΤΣΗΣ κτλ'!D20</f>
        <v>0</v>
      </c>
      <c r="E20" s="231">
        <f>'Α2.2.1 ΠΔΕ Εθνικό'!E20+'Α2.2.2 ΠΔΕ Συγχρημ.'!E20+'Α2.2.3 ΤΑΑ'!E20+'Α2.2.4 Πράσινο Ταμείο'!E20+'Α2.2.5 ΑΝΤΩΝΗΣ ΤΡΙΤΣΗΣ κτλ'!E20</f>
        <v>0</v>
      </c>
      <c r="F20" s="231">
        <f>'Α2.2.1 ΠΔΕ Εθνικό'!F20+'Α2.2.2 ΠΔΕ Συγχρημ.'!F20+'Α2.2.3 ΤΑΑ'!F20+'Α2.2.4 Πράσινο Ταμείο'!F20+'Α2.2.5 ΑΝΤΩΝΗΣ ΤΡΙΤΣΗΣ κτλ'!F20</f>
        <v>0</v>
      </c>
      <c r="G20" s="231">
        <f>'Α2.2.1 ΠΔΕ Εθνικό'!G20+'Α2.2.2 ΠΔΕ Συγχρημ.'!G20+'Α2.2.3 ΤΑΑ'!G20+'Α2.2.4 Πράσινο Ταμείο'!G20+'Α2.2.5 ΑΝΤΩΝΗΣ ΤΡΙΤΣΗΣ κτλ'!G20</f>
        <v>0</v>
      </c>
      <c r="H20" s="231">
        <f>'Α2.2.1 ΠΔΕ Εθνικό'!H20+'Α2.2.2 ΠΔΕ Συγχρημ.'!H20+'Α2.2.3 ΤΑΑ'!H20+'Α2.2.4 Πράσινο Ταμείο'!H20+'Α2.2.5 ΑΝΤΩΝΗΣ ΤΡΙΤΣΗΣ κτλ'!H20</f>
        <v>0</v>
      </c>
      <c r="I20" s="231">
        <f>'Α2.2.1 ΠΔΕ Εθνικό'!I20+'Α2.2.2 ΠΔΕ Συγχρημ.'!I20+'Α2.2.3 ΤΑΑ'!I20+'Α2.2.4 Πράσινο Ταμείο'!I20+'Α2.2.5 ΑΝΤΩΝΗΣ ΤΡΙΤΣΗΣ κτλ'!I20</f>
        <v>0</v>
      </c>
      <c r="J20" s="231">
        <f>'Α2.2.1 ΠΔΕ Εθνικό'!J20+'Α2.2.2 ΠΔΕ Συγχρημ.'!J20+'Α2.2.4 Πράσινο Ταμείο'!J20</f>
        <v>0</v>
      </c>
      <c r="K20" s="231">
        <f>'Α2.2.1 ΠΔΕ Εθνικό'!K20+'Α2.2.2 ΠΔΕ Συγχρημ.'!K20+'Α2.2.4 Πράσινο Ταμείο'!K20</f>
        <v>0</v>
      </c>
      <c r="L20" s="231">
        <f>'Α2.2.1 ΠΔΕ Εθνικό'!L20+'Α2.2.2 ΠΔΕ Συγχρημ.'!L20+'Α2.2.4 Πράσινο Ταμείο'!L20</f>
        <v>0</v>
      </c>
    </row>
    <row r="21" spans="1:12" s="4" customFormat="1" x14ac:dyDescent="0.25">
      <c r="A21" s="174"/>
      <c r="B21" s="174" t="s">
        <v>173</v>
      </c>
      <c r="C21" s="177" t="s">
        <v>163</v>
      </c>
      <c r="D21" s="181">
        <f>'Α2.2.1 ΠΔΕ Εθνικό'!D21+'Α2.2.2 ΠΔΕ Συγχρημ.'!D21+'Α2.2.3 ΤΑΑ'!D21+'Α2.2.4 Πράσινο Ταμείο'!D21+'Α2.2.5 ΑΝΤΩΝΗΣ ΤΡΙΤΣΗΣ κτλ'!D21</f>
        <v>0</v>
      </c>
      <c r="E21" s="181">
        <f>'Α2.2.1 ΠΔΕ Εθνικό'!E21+'Α2.2.2 ΠΔΕ Συγχρημ.'!E21+'Α2.2.3 ΤΑΑ'!E21+'Α2.2.4 Πράσινο Ταμείο'!E21+'Α2.2.5 ΑΝΤΩΝΗΣ ΤΡΙΤΣΗΣ κτλ'!E21</f>
        <v>0</v>
      </c>
      <c r="F21" s="181">
        <f>'Α2.2.1 ΠΔΕ Εθνικό'!F21+'Α2.2.2 ΠΔΕ Συγχρημ.'!F21+'Α2.2.3 ΤΑΑ'!F21+'Α2.2.4 Πράσινο Ταμείο'!F21+'Α2.2.5 ΑΝΤΩΝΗΣ ΤΡΙΤΣΗΣ κτλ'!F21</f>
        <v>0</v>
      </c>
      <c r="G21" s="181">
        <f>'Α2.2.1 ΠΔΕ Εθνικό'!G21+'Α2.2.2 ΠΔΕ Συγχρημ.'!G21+'Α2.2.3 ΤΑΑ'!G21+'Α2.2.4 Πράσινο Ταμείο'!G21+'Α2.2.5 ΑΝΤΩΝΗΣ ΤΡΙΤΣΗΣ κτλ'!G21</f>
        <v>0</v>
      </c>
      <c r="H21" s="181">
        <f>'Α2.2.1 ΠΔΕ Εθνικό'!H21+'Α2.2.2 ΠΔΕ Συγχρημ.'!H21+'Α2.2.3 ΤΑΑ'!H21+'Α2.2.4 Πράσινο Ταμείο'!H21+'Α2.2.5 ΑΝΤΩΝΗΣ ΤΡΙΤΣΗΣ κτλ'!H21</f>
        <v>0</v>
      </c>
      <c r="I21" s="181">
        <f>'Α2.2.1 ΠΔΕ Εθνικό'!I21+'Α2.2.2 ΠΔΕ Συγχρημ.'!I21+'Α2.2.3 ΤΑΑ'!I21+'Α2.2.4 Πράσινο Ταμείο'!I21+'Α2.2.5 ΑΝΤΩΝΗΣ ΤΡΙΤΣΗΣ κτλ'!I21</f>
        <v>0</v>
      </c>
      <c r="J21" s="231">
        <f>'Α2.2.1 ΠΔΕ Εθνικό'!J21+'Α2.2.2 ΠΔΕ Συγχρημ.'!J21+'Α2.2.4 Πράσινο Ταμείο'!J21</f>
        <v>0</v>
      </c>
      <c r="K21" s="231">
        <f>'Α2.2.1 ΠΔΕ Εθνικό'!K21+'Α2.2.2 ΠΔΕ Συγχρημ.'!K21+'Α2.2.4 Πράσινο Ταμείο'!K21</f>
        <v>0</v>
      </c>
      <c r="L21" s="231">
        <f>'Α2.2.1 ΠΔΕ Εθνικό'!L21+'Α2.2.2 ΠΔΕ Συγχρημ.'!L21+'Α2.2.4 Πράσινο Ταμείο'!L21</f>
        <v>0</v>
      </c>
    </row>
    <row r="22" spans="1:12" s="4" customFormat="1" x14ac:dyDescent="0.25">
      <c r="A22" s="174"/>
      <c r="B22" s="174" t="s">
        <v>295</v>
      </c>
      <c r="C22" s="177" t="s">
        <v>164</v>
      </c>
      <c r="D22" s="181">
        <f>'Α2.2.1 ΠΔΕ Εθνικό'!D22+'Α2.2.2 ΠΔΕ Συγχρημ.'!D22+'Α2.2.3 ΤΑΑ'!D22+'Α2.2.4 Πράσινο Ταμείο'!D22+'Α2.2.5 ΑΝΤΩΝΗΣ ΤΡΙΤΣΗΣ κτλ'!D22</f>
        <v>0</v>
      </c>
      <c r="E22" s="181">
        <f>'Α2.2.1 ΠΔΕ Εθνικό'!E22+'Α2.2.2 ΠΔΕ Συγχρημ.'!E22+'Α2.2.3 ΤΑΑ'!E22+'Α2.2.4 Πράσινο Ταμείο'!E22+'Α2.2.5 ΑΝΤΩΝΗΣ ΤΡΙΤΣΗΣ κτλ'!E22</f>
        <v>0</v>
      </c>
      <c r="F22" s="181">
        <f>'Α2.2.1 ΠΔΕ Εθνικό'!F22+'Α2.2.2 ΠΔΕ Συγχρημ.'!F22+'Α2.2.3 ΤΑΑ'!F22+'Α2.2.4 Πράσινο Ταμείο'!F22+'Α2.2.5 ΑΝΤΩΝΗΣ ΤΡΙΤΣΗΣ κτλ'!F22</f>
        <v>0</v>
      </c>
      <c r="G22" s="181">
        <f>'Α2.2.1 ΠΔΕ Εθνικό'!G22+'Α2.2.2 ΠΔΕ Συγχρημ.'!G22+'Α2.2.3 ΤΑΑ'!G22+'Α2.2.4 Πράσινο Ταμείο'!G22+'Α2.2.5 ΑΝΤΩΝΗΣ ΤΡΙΤΣΗΣ κτλ'!G22</f>
        <v>0</v>
      </c>
      <c r="H22" s="181">
        <f>'Α2.2.1 ΠΔΕ Εθνικό'!H22+'Α2.2.2 ΠΔΕ Συγχρημ.'!H22+'Α2.2.3 ΤΑΑ'!H22+'Α2.2.4 Πράσινο Ταμείο'!H22+'Α2.2.5 ΑΝΤΩΝΗΣ ΤΡΙΤΣΗΣ κτλ'!H22</f>
        <v>0</v>
      </c>
      <c r="I22" s="181">
        <f>'Α2.2.1 ΠΔΕ Εθνικό'!I22+'Α2.2.2 ΠΔΕ Συγχρημ.'!I22+'Α2.2.3 ΤΑΑ'!I22+'Α2.2.4 Πράσινο Ταμείο'!I22+'Α2.2.5 ΑΝΤΩΝΗΣ ΤΡΙΤΣΗΣ κτλ'!I22</f>
        <v>0</v>
      </c>
      <c r="J22" s="231">
        <f>'Α2.2.1 ΠΔΕ Εθνικό'!J22+'Α2.2.2 ΠΔΕ Συγχρημ.'!J22+'Α2.2.4 Πράσινο Ταμείο'!J22</f>
        <v>0</v>
      </c>
      <c r="K22" s="231">
        <f>'Α2.2.1 ΠΔΕ Εθνικό'!K22+'Α2.2.2 ΠΔΕ Συγχρημ.'!K22+'Α2.2.4 Πράσινο Ταμείο'!K22</f>
        <v>0</v>
      </c>
      <c r="L22" s="231">
        <f>'Α2.2.1 ΠΔΕ Εθνικό'!L22+'Α2.2.2 ΠΔΕ Συγχρημ.'!L22+'Α2.2.4 Πράσινο Ταμείο'!L22</f>
        <v>0</v>
      </c>
    </row>
    <row r="23" spans="1:12" s="4" customFormat="1" x14ac:dyDescent="0.25">
      <c r="A23" s="174"/>
      <c r="B23" s="174" t="s">
        <v>296</v>
      </c>
      <c r="C23" s="177" t="s">
        <v>165</v>
      </c>
      <c r="D23" s="181">
        <f>'Α2.2.1 ΠΔΕ Εθνικό'!D23+'Α2.2.2 ΠΔΕ Συγχρημ.'!D23+'Α2.2.3 ΤΑΑ'!D23+'Α2.2.4 Πράσινο Ταμείο'!D23+'Α2.2.5 ΑΝΤΩΝΗΣ ΤΡΙΤΣΗΣ κτλ'!D23</f>
        <v>0</v>
      </c>
      <c r="E23" s="181">
        <f>'Α2.2.1 ΠΔΕ Εθνικό'!E23+'Α2.2.2 ΠΔΕ Συγχρημ.'!E23+'Α2.2.3 ΤΑΑ'!E23+'Α2.2.4 Πράσινο Ταμείο'!E23+'Α2.2.5 ΑΝΤΩΝΗΣ ΤΡΙΤΣΗΣ κτλ'!E23</f>
        <v>0</v>
      </c>
      <c r="F23" s="181">
        <f>'Α2.2.1 ΠΔΕ Εθνικό'!F23+'Α2.2.2 ΠΔΕ Συγχρημ.'!F23+'Α2.2.3 ΤΑΑ'!F23+'Α2.2.4 Πράσινο Ταμείο'!F23+'Α2.2.5 ΑΝΤΩΝΗΣ ΤΡΙΤΣΗΣ κτλ'!F23</f>
        <v>0</v>
      </c>
      <c r="G23" s="181">
        <f>'Α2.2.1 ΠΔΕ Εθνικό'!G23+'Α2.2.2 ΠΔΕ Συγχρημ.'!G23+'Α2.2.3 ΤΑΑ'!G23+'Α2.2.4 Πράσινο Ταμείο'!G23+'Α2.2.5 ΑΝΤΩΝΗΣ ΤΡΙΤΣΗΣ κτλ'!G23</f>
        <v>0</v>
      </c>
      <c r="H23" s="181">
        <f>'Α2.2.1 ΠΔΕ Εθνικό'!H23+'Α2.2.2 ΠΔΕ Συγχρημ.'!H23+'Α2.2.3 ΤΑΑ'!H23+'Α2.2.4 Πράσινο Ταμείο'!H23+'Α2.2.5 ΑΝΤΩΝΗΣ ΤΡΙΤΣΗΣ κτλ'!H23</f>
        <v>0</v>
      </c>
      <c r="I23" s="181">
        <f>'Α2.2.1 ΠΔΕ Εθνικό'!I23+'Α2.2.2 ΠΔΕ Συγχρημ.'!I23+'Α2.2.3 ΤΑΑ'!I23+'Α2.2.4 Πράσινο Ταμείο'!I23+'Α2.2.5 ΑΝΤΩΝΗΣ ΤΡΙΤΣΗΣ κτλ'!I23</f>
        <v>0</v>
      </c>
      <c r="J23" s="231">
        <f>'Α2.2.1 ΠΔΕ Εθνικό'!J23+'Α2.2.2 ΠΔΕ Συγχρημ.'!J23+'Α2.2.4 Πράσινο Ταμείο'!J23</f>
        <v>0</v>
      </c>
      <c r="K23" s="231">
        <f>'Α2.2.1 ΠΔΕ Εθνικό'!K23+'Α2.2.2 ΠΔΕ Συγχρημ.'!K23+'Α2.2.4 Πράσινο Ταμείο'!K23</f>
        <v>0</v>
      </c>
      <c r="L23" s="231">
        <f>'Α2.2.1 ΠΔΕ Εθνικό'!L23+'Α2.2.2 ΠΔΕ Συγχρημ.'!L23+'Α2.2.4 Πράσινο Ταμείο'!L23</f>
        <v>0</v>
      </c>
    </row>
    <row r="24" spans="1:12" s="4" customFormat="1" x14ac:dyDescent="0.25">
      <c r="A24" s="174"/>
      <c r="B24" s="174" t="s">
        <v>297</v>
      </c>
      <c r="C24" s="177" t="s">
        <v>166</v>
      </c>
      <c r="D24" s="181">
        <f>'Α2.2.1 ΠΔΕ Εθνικό'!D24+'Α2.2.2 ΠΔΕ Συγχρημ.'!D24+'Α2.2.3 ΤΑΑ'!D24+'Α2.2.4 Πράσινο Ταμείο'!D24+'Α2.2.5 ΑΝΤΩΝΗΣ ΤΡΙΤΣΗΣ κτλ'!D24</f>
        <v>0</v>
      </c>
      <c r="E24" s="181">
        <f>'Α2.2.1 ΠΔΕ Εθνικό'!E24+'Α2.2.2 ΠΔΕ Συγχρημ.'!E24+'Α2.2.3 ΤΑΑ'!E24+'Α2.2.4 Πράσινο Ταμείο'!E24+'Α2.2.5 ΑΝΤΩΝΗΣ ΤΡΙΤΣΗΣ κτλ'!E24</f>
        <v>0</v>
      </c>
      <c r="F24" s="181">
        <f>'Α2.2.1 ΠΔΕ Εθνικό'!F24+'Α2.2.2 ΠΔΕ Συγχρημ.'!F24+'Α2.2.3 ΤΑΑ'!F24+'Α2.2.4 Πράσινο Ταμείο'!F24+'Α2.2.5 ΑΝΤΩΝΗΣ ΤΡΙΤΣΗΣ κτλ'!F24</f>
        <v>0</v>
      </c>
      <c r="G24" s="181">
        <f>'Α2.2.1 ΠΔΕ Εθνικό'!G24+'Α2.2.2 ΠΔΕ Συγχρημ.'!G24+'Α2.2.3 ΤΑΑ'!G24+'Α2.2.4 Πράσινο Ταμείο'!G24+'Α2.2.5 ΑΝΤΩΝΗΣ ΤΡΙΤΣΗΣ κτλ'!G24</f>
        <v>0</v>
      </c>
      <c r="H24" s="181">
        <f>'Α2.2.1 ΠΔΕ Εθνικό'!H24+'Α2.2.2 ΠΔΕ Συγχρημ.'!H24+'Α2.2.3 ΤΑΑ'!H24+'Α2.2.4 Πράσινο Ταμείο'!H24+'Α2.2.5 ΑΝΤΩΝΗΣ ΤΡΙΤΣΗΣ κτλ'!H24</f>
        <v>0</v>
      </c>
      <c r="I24" s="181">
        <f>'Α2.2.1 ΠΔΕ Εθνικό'!I24+'Α2.2.2 ΠΔΕ Συγχρημ.'!I24+'Α2.2.3 ΤΑΑ'!I24+'Α2.2.4 Πράσινο Ταμείο'!I24+'Α2.2.5 ΑΝΤΩΝΗΣ ΤΡΙΤΣΗΣ κτλ'!I24</f>
        <v>0</v>
      </c>
      <c r="J24" s="231">
        <f>'Α2.2.1 ΠΔΕ Εθνικό'!J24+'Α2.2.2 ΠΔΕ Συγχρημ.'!J24+'Α2.2.4 Πράσινο Ταμείο'!J24</f>
        <v>0</v>
      </c>
      <c r="K24" s="231">
        <f>'Α2.2.1 ΠΔΕ Εθνικό'!K24+'Α2.2.2 ΠΔΕ Συγχρημ.'!K24+'Α2.2.4 Πράσινο Ταμείο'!K24</f>
        <v>0</v>
      </c>
      <c r="L24" s="231">
        <f>'Α2.2.1 ΠΔΕ Εθνικό'!L24+'Α2.2.2 ΠΔΕ Συγχρημ.'!L24+'Α2.2.4 Πράσινο Ταμείο'!L24</f>
        <v>0</v>
      </c>
    </row>
    <row r="25" spans="1:12" s="4" customFormat="1" x14ac:dyDescent="0.25">
      <c r="A25" s="174"/>
      <c r="B25" s="174" t="s">
        <v>174</v>
      </c>
      <c r="C25" s="177" t="s">
        <v>167</v>
      </c>
      <c r="D25" s="181">
        <f>'Α2.2.1 ΠΔΕ Εθνικό'!D25+'Α2.2.2 ΠΔΕ Συγχρημ.'!D25+'Α2.2.3 ΤΑΑ'!D25+'Α2.2.4 Πράσινο Ταμείο'!D25+'Α2.2.5 ΑΝΤΩΝΗΣ ΤΡΙΤΣΗΣ κτλ'!D25</f>
        <v>0</v>
      </c>
      <c r="E25" s="181">
        <f>'Α2.2.1 ΠΔΕ Εθνικό'!E25+'Α2.2.2 ΠΔΕ Συγχρημ.'!E25+'Α2.2.3 ΤΑΑ'!E25+'Α2.2.4 Πράσινο Ταμείο'!E25+'Α2.2.5 ΑΝΤΩΝΗΣ ΤΡΙΤΣΗΣ κτλ'!E25</f>
        <v>0</v>
      </c>
      <c r="F25" s="181">
        <f>'Α2.2.1 ΠΔΕ Εθνικό'!F25+'Α2.2.2 ΠΔΕ Συγχρημ.'!F25+'Α2.2.3 ΤΑΑ'!F25+'Α2.2.4 Πράσινο Ταμείο'!F25+'Α2.2.5 ΑΝΤΩΝΗΣ ΤΡΙΤΣΗΣ κτλ'!F25</f>
        <v>0</v>
      </c>
      <c r="G25" s="181">
        <f>'Α2.2.1 ΠΔΕ Εθνικό'!G25+'Α2.2.2 ΠΔΕ Συγχρημ.'!G25+'Α2.2.3 ΤΑΑ'!G25+'Α2.2.4 Πράσινο Ταμείο'!G25+'Α2.2.5 ΑΝΤΩΝΗΣ ΤΡΙΤΣΗΣ κτλ'!G25</f>
        <v>0</v>
      </c>
      <c r="H25" s="181">
        <f>'Α2.2.1 ΠΔΕ Εθνικό'!H25+'Α2.2.2 ΠΔΕ Συγχρημ.'!H25+'Α2.2.3 ΤΑΑ'!H25+'Α2.2.4 Πράσινο Ταμείο'!H25+'Α2.2.5 ΑΝΤΩΝΗΣ ΤΡΙΤΣΗΣ κτλ'!H25</f>
        <v>0</v>
      </c>
      <c r="I25" s="181">
        <f>'Α2.2.1 ΠΔΕ Εθνικό'!I25+'Α2.2.2 ΠΔΕ Συγχρημ.'!I25+'Α2.2.3 ΤΑΑ'!I25+'Α2.2.4 Πράσινο Ταμείο'!I25+'Α2.2.5 ΑΝΤΩΝΗΣ ΤΡΙΤΣΗΣ κτλ'!I25</f>
        <v>0</v>
      </c>
      <c r="J25" s="231">
        <f>'Α2.2.1 ΠΔΕ Εθνικό'!J25+'Α2.2.2 ΠΔΕ Συγχρημ.'!J25+'Α2.2.4 Πράσινο Ταμείο'!J25</f>
        <v>0</v>
      </c>
      <c r="K25" s="231">
        <f>'Α2.2.1 ΠΔΕ Εθνικό'!K25+'Α2.2.2 ΠΔΕ Συγχρημ.'!K25+'Α2.2.4 Πράσινο Ταμείο'!K25</f>
        <v>0</v>
      </c>
      <c r="L25" s="231">
        <f>'Α2.2.1 ΠΔΕ Εθνικό'!L25+'Α2.2.2 ΠΔΕ Συγχρημ.'!L25+'Α2.2.4 Πράσινο Ταμείο'!L25</f>
        <v>0</v>
      </c>
    </row>
    <row r="26" spans="1:12" s="4" customFormat="1" x14ac:dyDescent="0.25">
      <c r="A26" s="174">
        <v>9</v>
      </c>
      <c r="B26" s="174" t="s">
        <v>115</v>
      </c>
      <c r="C26" s="179" t="s">
        <v>109</v>
      </c>
      <c r="D26" s="231">
        <f>'Α2.2.1 ΠΔΕ Εθνικό'!D26+'Α2.2.2 ΠΔΕ Συγχρημ.'!D26+'Α2.2.3 ΤΑΑ'!D26+'Α2.2.4 Πράσινο Ταμείο'!D26+'Α2.2.5 ΑΝΤΩΝΗΣ ΤΡΙΤΣΗΣ κτλ'!D26</f>
        <v>0</v>
      </c>
      <c r="E26" s="231">
        <f>'Α2.2.1 ΠΔΕ Εθνικό'!E26+'Α2.2.2 ΠΔΕ Συγχρημ.'!E26+'Α2.2.3 ΤΑΑ'!E26+'Α2.2.4 Πράσινο Ταμείο'!E26+'Α2.2.5 ΑΝΤΩΝΗΣ ΤΡΙΤΣΗΣ κτλ'!E26</f>
        <v>0</v>
      </c>
      <c r="F26" s="231">
        <f>'Α2.2.1 ΠΔΕ Εθνικό'!F26+'Α2.2.2 ΠΔΕ Συγχρημ.'!F26+'Α2.2.3 ΤΑΑ'!F26+'Α2.2.4 Πράσινο Ταμείο'!F26+'Α2.2.5 ΑΝΤΩΝΗΣ ΤΡΙΤΣΗΣ κτλ'!F26</f>
        <v>0</v>
      </c>
      <c r="G26" s="231">
        <f>'Α2.2.1 ΠΔΕ Εθνικό'!G26+'Α2.2.2 ΠΔΕ Συγχρημ.'!G26+'Α2.2.3 ΤΑΑ'!G26+'Α2.2.4 Πράσινο Ταμείο'!G26+'Α2.2.5 ΑΝΤΩΝΗΣ ΤΡΙΤΣΗΣ κτλ'!G26</f>
        <v>0</v>
      </c>
      <c r="H26" s="231">
        <f>'Α2.2.1 ΠΔΕ Εθνικό'!H26+'Α2.2.2 ΠΔΕ Συγχρημ.'!H26+'Α2.2.3 ΤΑΑ'!H26+'Α2.2.4 Πράσινο Ταμείο'!H26+'Α2.2.5 ΑΝΤΩΝΗΣ ΤΡΙΤΣΗΣ κτλ'!H26</f>
        <v>0</v>
      </c>
      <c r="I26" s="231">
        <f>'Α2.2.1 ΠΔΕ Εθνικό'!I26+'Α2.2.2 ΠΔΕ Συγχρημ.'!I26+'Α2.2.3 ΤΑΑ'!I26+'Α2.2.4 Πράσινο Ταμείο'!I26+'Α2.2.5 ΑΝΤΩΝΗΣ ΤΡΙΤΣΗΣ κτλ'!I26</f>
        <v>0</v>
      </c>
      <c r="J26" s="231">
        <f>'Α2.2.1 ΠΔΕ Εθνικό'!J26+'Α2.2.2 ΠΔΕ Συγχρημ.'!J26+'Α2.2.4 Πράσινο Ταμείο'!J26</f>
        <v>0</v>
      </c>
      <c r="K26" s="231">
        <f>'Α2.2.1 ΠΔΕ Εθνικό'!K26+'Α2.2.2 ΠΔΕ Συγχρημ.'!K26+'Α2.2.4 Πράσινο Ταμείο'!K26</f>
        <v>0</v>
      </c>
      <c r="L26" s="231">
        <f>'Α2.2.1 ΠΔΕ Εθνικό'!L26+'Α2.2.2 ΠΔΕ Συγχρημ.'!L26+'Α2.2.4 Πράσινο Ταμείο'!L26</f>
        <v>0</v>
      </c>
    </row>
    <row r="27" spans="1:12" s="4" customFormat="1" x14ac:dyDescent="0.25">
      <c r="A27" s="174"/>
      <c r="B27" s="174" t="s">
        <v>298</v>
      </c>
      <c r="C27" s="180" t="s">
        <v>171</v>
      </c>
      <c r="D27" s="181">
        <f>'Α2.2.1 ΠΔΕ Εθνικό'!D27+'Α2.2.2 ΠΔΕ Συγχρημ.'!D27+'Α2.2.3 ΤΑΑ'!D27+'Α2.2.4 Πράσινο Ταμείο'!D27+'Α2.2.5 ΑΝΤΩΝΗΣ ΤΡΙΤΣΗΣ κτλ'!D27</f>
        <v>0</v>
      </c>
      <c r="E27" s="181">
        <f>'Α2.2.1 ΠΔΕ Εθνικό'!E27+'Α2.2.2 ΠΔΕ Συγχρημ.'!E27+'Α2.2.3 ΤΑΑ'!E27+'Α2.2.4 Πράσινο Ταμείο'!E27+'Α2.2.5 ΑΝΤΩΝΗΣ ΤΡΙΤΣΗΣ κτλ'!E27</f>
        <v>0</v>
      </c>
      <c r="F27" s="181">
        <f>'Α2.2.1 ΠΔΕ Εθνικό'!F27+'Α2.2.2 ΠΔΕ Συγχρημ.'!F27+'Α2.2.3 ΤΑΑ'!F27+'Α2.2.4 Πράσινο Ταμείο'!F27+'Α2.2.5 ΑΝΤΩΝΗΣ ΤΡΙΤΣΗΣ κτλ'!F27</f>
        <v>0</v>
      </c>
      <c r="G27" s="181">
        <f>'Α2.2.1 ΠΔΕ Εθνικό'!G27+'Α2.2.2 ΠΔΕ Συγχρημ.'!G27+'Α2.2.3 ΤΑΑ'!G27+'Α2.2.4 Πράσινο Ταμείο'!G27+'Α2.2.5 ΑΝΤΩΝΗΣ ΤΡΙΤΣΗΣ κτλ'!G27</f>
        <v>0</v>
      </c>
      <c r="H27" s="181">
        <f>'Α2.2.1 ΠΔΕ Εθνικό'!H27+'Α2.2.2 ΠΔΕ Συγχρημ.'!H27+'Α2.2.3 ΤΑΑ'!H27+'Α2.2.4 Πράσινο Ταμείο'!H27+'Α2.2.5 ΑΝΤΩΝΗΣ ΤΡΙΤΣΗΣ κτλ'!H27</f>
        <v>0</v>
      </c>
      <c r="I27" s="181">
        <f>'Α2.2.1 ΠΔΕ Εθνικό'!I27+'Α2.2.2 ΠΔΕ Συγχρημ.'!I27+'Α2.2.3 ΤΑΑ'!I27+'Α2.2.4 Πράσινο Ταμείο'!I27+'Α2.2.5 ΑΝΤΩΝΗΣ ΤΡΙΤΣΗΣ κτλ'!I27</f>
        <v>0</v>
      </c>
      <c r="J27" s="231">
        <f>'Α2.2.1 ΠΔΕ Εθνικό'!J27+'Α2.2.2 ΠΔΕ Συγχρημ.'!J27+'Α2.2.4 Πράσινο Ταμείο'!J27</f>
        <v>0</v>
      </c>
      <c r="K27" s="231">
        <f>'Α2.2.1 ΠΔΕ Εθνικό'!K27+'Α2.2.2 ΠΔΕ Συγχρημ.'!K27+'Α2.2.4 Πράσινο Ταμείο'!K27</f>
        <v>0</v>
      </c>
      <c r="L27" s="231">
        <f>'Α2.2.1 ΠΔΕ Εθνικό'!L27+'Α2.2.2 ΠΔΕ Συγχρημ.'!L27+'Α2.2.4 Πράσινο Ταμείο'!L27</f>
        <v>0</v>
      </c>
    </row>
    <row r="28" spans="1:12" s="4" customFormat="1" x14ac:dyDescent="0.25">
      <c r="A28" s="174"/>
      <c r="B28" s="174" t="s">
        <v>185</v>
      </c>
      <c r="C28" s="180" t="s">
        <v>172</v>
      </c>
      <c r="D28" s="181">
        <f>'Α2.2.1 ΠΔΕ Εθνικό'!D28+'Α2.2.2 ΠΔΕ Συγχρημ.'!D28+'Α2.2.3 ΤΑΑ'!D28+'Α2.2.4 Πράσινο Ταμείο'!D28+'Α2.2.5 ΑΝΤΩΝΗΣ ΤΡΙΤΣΗΣ κτλ'!D28</f>
        <v>0</v>
      </c>
      <c r="E28" s="181">
        <f>'Α2.2.1 ΠΔΕ Εθνικό'!E28+'Α2.2.2 ΠΔΕ Συγχρημ.'!E28+'Α2.2.3 ΤΑΑ'!E28+'Α2.2.4 Πράσινο Ταμείο'!E28+'Α2.2.5 ΑΝΤΩΝΗΣ ΤΡΙΤΣΗΣ κτλ'!E28</f>
        <v>0</v>
      </c>
      <c r="F28" s="181">
        <f>'Α2.2.1 ΠΔΕ Εθνικό'!F28+'Α2.2.2 ΠΔΕ Συγχρημ.'!F28+'Α2.2.3 ΤΑΑ'!F28+'Α2.2.4 Πράσινο Ταμείο'!F28+'Α2.2.5 ΑΝΤΩΝΗΣ ΤΡΙΤΣΗΣ κτλ'!F28</f>
        <v>0</v>
      </c>
      <c r="G28" s="181">
        <f>'Α2.2.1 ΠΔΕ Εθνικό'!G28+'Α2.2.2 ΠΔΕ Συγχρημ.'!G28+'Α2.2.3 ΤΑΑ'!G28+'Α2.2.4 Πράσινο Ταμείο'!G28+'Α2.2.5 ΑΝΤΩΝΗΣ ΤΡΙΤΣΗΣ κτλ'!G28</f>
        <v>0</v>
      </c>
      <c r="H28" s="181">
        <f>'Α2.2.1 ΠΔΕ Εθνικό'!H28+'Α2.2.2 ΠΔΕ Συγχρημ.'!H28+'Α2.2.3 ΤΑΑ'!H28+'Α2.2.4 Πράσινο Ταμείο'!H28+'Α2.2.5 ΑΝΤΩΝΗΣ ΤΡΙΤΣΗΣ κτλ'!H28</f>
        <v>0</v>
      </c>
      <c r="I28" s="181">
        <f>'Α2.2.1 ΠΔΕ Εθνικό'!I28+'Α2.2.2 ΠΔΕ Συγχρημ.'!I28+'Α2.2.3 ΤΑΑ'!I28+'Α2.2.4 Πράσινο Ταμείο'!I28+'Α2.2.5 ΑΝΤΩΝΗΣ ΤΡΙΤΣΗΣ κτλ'!I28</f>
        <v>0</v>
      </c>
      <c r="J28" s="231">
        <f>'Α2.2.1 ΠΔΕ Εθνικό'!J28+'Α2.2.2 ΠΔΕ Συγχρημ.'!J28+'Α2.2.4 Πράσινο Ταμείο'!J28</f>
        <v>0</v>
      </c>
      <c r="K28" s="231">
        <f>'Α2.2.1 ΠΔΕ Εθνικό'!K28+'Α2.2.2 ΠΔΕ Συγχρημ.'!K28+'Α2.2.4 Πράσινο Ταμείο'!K28</f>
        <v>0</v>
      </c>
      <c r="L28" s="231">
        <f>'Α2.2.1 ΠΔΕ Εθνικό'!L28+'Α2.2.2 ΠΔΕ Συγχρημ.'!L28+'Α2.2.4 Πράσινο Ταμείο'!L28</f>
        <v>0</v>
      </c>
    </row>
    <row r="29" spans="1:12" s="4" customFormat="1" x14ac:dyDescent="0.25">
      <c r="A29" s="174">
        <v>10</v>
      </c>
      <c r="B29" s="174" t="s">
        <v>299</v>
      </c>
      <c r="C29" s="179" t="s">
        <v>36</v>
      </c>
      <c r="D29" s="231">
        <f>'Α2.2.1 ΠΔΕ Εθνικό'!D29+'Α2.2.2 ΠΔΕ Συγχρημ.'!D29+'Α2.2.3 ΤΑΑ'!D29+'Α2.2.4 Πράσινο Ταμείο'!D29+'Α2.2.5 ΑΝΤΩΝΗΣ ΤΡΙΤΣΗΣ κτλ'!D29</f>
        <v>0</v>
      </c>
      <c r="E29" s="231">
        <f>'Α2.2.1 ΠΔΕ Εθνικό'!E29+'Α2.2.2 ΠΔΕ Συγχρημ.'!E29+'Α2.2.3 ΤΑΑ'!E29+'Α2.2.4 Πράσινο Ταμείο'!E29+'Α2.2.5 ΑΝΤΩΝΗΣ ΤΡΙΤΣΗΣ κτλ'!E29</f>
        <v>0</v>
      </c>
      <c r="F29" s="231">
        <f>'Α2.2.1 ΠΔΕ Εθνικό'!F29+'Α2.2.2 ΠΔΕ Συγχρημ.'!F29+'Α2.2.3 ΤΑΑ'!F29+'Α2.2.4 Πράσινο Ταμείο'!F29+'Α2.2.5 ΑΝΤΩΝΗΣ ΤΡΙΤΣΗΣ κτλ'!F29</f>
        <v>0</v>
      </c>
      <c r="G29" s="231">
        <f>'Α2.2.1 ΠΔΕ Εθνικό'!G29+'Α2.2.2 ΠΔΕ Συγχρημ.'!G29+'Α2.2.3 ΤΑΑ'!G29+'Α2.2.4 Πράσινο Ταμείο'!G29+'Α2.2.5 ΑΝΤΩΝΗΣ ΤΡΙΤΣΗΣ κτλ'!G29</f>
        <v>0</v>
      </c>
      <c r="H29" s="231">
        <f>'Α2.2.1 ΠΔΕ Εθνικό'!H29+'Α2.2.2 ΠΔΕ Συγχρημ.'!H29+'Α2.2.3 ΤΑΑ'!H29+'Α2.2.4 Πράσινο Ταμείο'!H29+'Α2.2.5 ΑΝΤΩΝΗΣ ΤΡΙΤΣΗΣ κτλ'!H29</f>
        <v>0</v>
      </c>
      <c r="I29" s="231">
        <f>'Α2.2.1 ΠΔΕ Εθνικό'!I29+'Α2.2.2 ΠΔΕ Συγχρημ.'!I29+'Α2.2.3 ΤΑΑ'!I29+'Α2.2.4 Πράσινο Ταμείο'!I29+'Α2.2.5 ΑΝΤΩΝΗΣ ΤΡΙΤΣΗΣ κτλ'!I29</f>
        <v>0</v>
      </c>
      <c r="J29" s="231">
        <f>'Α2.2.1 ΠΔΕ Εθνικό'!J29+'Α2.2.2 ΠΔΕ Συγχρημ.'!J29+'Α2.2.4 Πράσινο Ταμείο'!J29</f>
        <v>0</v>
      </c>
      <c r="K29" s="231">
        <f>'Α2.2.1 ΠΔΕ Εθνικό'!K29+'Α2.2.2 ΠΔΕ Συγχρημ.'!K29+'Α2.2.4 Πράσινο Ταμείο'!K29</f>
        <v>0</v>
      </c>
      <c r="L29" s="231">
        <f>'Α2.2.1 ΠΔΕ Εθνικό'!L29+'Α2.2.2 ΠΔΕ Συγχρημ.'!L29+'Α2.2.4 Πράσινο Ταμείο'!L29</f>
        <v>0</v>
      </c>
    </row>
    <row r="30" spans="1:12" s="4" customFormat="1" x14ac:dyDescent="0.25">
      <c r="A30" s="174">
        <v>11</v>
      </c>
      <c r="B30" s="174" t="s">
        <v>37</v>
      </c>
      <c r="C30" s="179" t="s">
        <v>38</v>
      </c>
      <c r="D30" s="231">
        <f>'Α2.2.1 ΠΔΕ Εθνικό'!D30+'Α2.2.2 ΠΔΕ Συγχρημ.'!D30+'Α2.2.3 ΤΑΑ'!D30+'Α2.2.4 Πράσινο Ταμείο'!D30+'Α2.2.5 ΑΝΤΩΝΗΣ ΤΡΙΤΣΗΣ κτλ'!D30</f>
        <v>0</v>
      </c>
      <c r="E30" s="231">
        <f>'Α2.2.1 ΠΔΕ Εθνικό'!E30+'Α2.2.2 ΠΔΕ Συγχρημ.'!E30+'Α2.2.3 ΤΑΑ'!E30+'Α2.2.4 Πράσινο Ταμείο'!E30+'Α2.2.5 ΑΝΤΩΝΗΣ ΤΡΙΤΣΗΣ κτλ'!E30</f>
        <v>0</v>
      </c>
      <c r="F30" s="231">
        <f>'Α2.2.1 ΠΔΕ Εθνικό'!F30+'Α2.2.2 ΠΔΕ Συγχρημ.'!F30+'Α2.2.3 ΤΑΑ'!F30+'Α2.2.4 Πράσινο Ταμείο'!F30+'Α2.2.5 ΑΝΤΩΝΗΣ ΤΡΙΤΣΗΣ κτλ'!F30</f>
        <v>0</v>
      </c>
      <c r="G30" s="231">
        <f>'Α2.2.1 ΠΔΕ Εθνικό'!G30+'Α2.2.2 ΠΔΕ Συγχρημ.'!G30+'Α2.2.3 ΤΑΑ'!G30+'Α2.2.4 Πράσινο Ταμείο'!G30+'Α2.2.5 ΑΝΤΩΝΗΣ ΤΡΙΤΣΗΣ κτλ'!G30</f>
        <v>0</v>
      </c>
      <c r="H30" s="231">
        <f>'Α2.2.1 ΠΔΕ Εθνικό'!H30+'Α2.2.2 ΠΔΕ Συγχρημ.'!H30+'Α2.2.3 ΤΑΑ'!H30+'Α2.2.4 Πράσινο Ταμείο'!H30+'Α2.2.5 ΑΝΤΩΝΗΣ ΤΡΙΤΣΗΣ κτλ'!H30</f>
        <v>0</v>
      </c>
      <c r="I30" s="231">
        <f>'Α2.2.1 ΠΔΕ Εθνικό'!I30+'Α2.2.2 ΠΔΕ Συγχρημ.'!I30+'Α2.2.3 ΤΑΑ'!I30+'Α2.2.4 Πράσινο Ταμείο'!I30+'Α2.2.5 ΑΝΤΩΝΗΣ ΤΡΙΤΣΗΣ κτλ'!I30</f>
        <v>0</v>
      </c>
      <c r="J30" s="231">
        <f>'Α2.2.1 ΠΔΕ Εθνικό'!J30+'Α2.2.2 ΠΔΕ Συγχρημ.'!J30+'Α2.2.4 Πράσινο Ταμείο'!J30</f>
        <v>0</v>
      </c>
      <c r="K30" s="231">
        <f>'Α2.2.1 ΠΔΕ Εθνικό'!K30+'Α2.2.2 ΠΔΕ Συγχρημ.'!K30+'Α2.2.4 Πράσινο Ταμείο'!K30</f>
        <v>0</v>
      </c>
      <c r="L30" s="231">
        <f>'Α2.2.1 ΠΔΕ Εθνικό'!L30+'Α2.2.2 ΠΔΕ Συγχρημ.'!L30+'Α2.2.4 Πράσινο Ταμείο'!L30</f>
        <v>0</v>
      </c>
    </row>
    <row r="31" spans="1:12" s="4" customFormat="1" x14ac:dyDescent="0.25">
      <c r="A31" s="133" t="s">
        <v>54</v>
      </c>
      <c r="B31" s="134" t="s">
        <v>55</v>
      </c>
      <c r="C31" s="134"/>
      <c r="D31" s="135">
        <f>'Α2.2.1 ΠΔΕ Εθνικό'!D31+'Α2.2.2 ΠΔΕ Συγχρημ.'!D31+'Α2.2.3 ΤΑΑ'!D31+'Α2.2.4 Πράσινο Ταμείο'!D31+'Α2.2.5 ΑΝΤΩΝΗΣ ΤΡΙΤΣΗΣ κτλ'!D31</f>
        <v>0</v>
      </c>
      <c r="E31" s="135">
        <f>'Α2.2.1 ΠΔΕ Εθνικό'!E31+'Α2.2.2 ΠΔΕ Συγχρημ.'!E31+'Α2.2.3 ΤΑΑ'!E31+'Α2.2.4 Πράσινο Ταμείο'!E31+'Α2.2.5 ΑΝΤΩΝΗΣ ΤΡΙΤΣΗΣ κτλ'!E31</f>
        <v>0</v>
      </c>
      <c r="F31" s="135">
        <f>'Α2.2.1 ΠΔΕ Εθνικό'!F31+'Α2.2.2 ΠΔΕ Συγχρημ.'!F31+'Α2.2.3 ΤΑΑ'!F31+'Α2.2.4 Πράσινο Ταμείο'!F31+'Α2.2.5 ΑΝΤΩΝΗΣ ΤΡΙΤΣΗΣ κτλ'!F31</f>
        <v>0</v>
      </c>
      <c r="G31" s="135">
        <f>'Α2.2.1 ΠΔΕ Εθνικό'!G31+'Α2.2.2 ΠΔΕ Συγχρημ.'!G31+'Α2.2.3 ΤΑΑ'!G31+'Α2.2.4 Πράσινο Ταμείο'!G31+'Α2.2.5 ΑΝΤΩΝΗΣ ΤΡΙΤΣΗΣ κτλ'!G31</f>
        <v>0</v>
      </c>
      <c r="H31" s="135">
        <f>'Α2.2.1 ΠΔΕ Εθνικό'!H31+'Α2.2.2 ΠΔΕ Συγχρημ.'!H31+'Α2.2.3 ΤΑΑ'!H31+'Α2.2.4 Πράσινο Ταμείο'!H31+'Α2.2.5 ΑΝΤΩΝΗΣ ΤΡΙΤΣΗΣ κτλ'!H31</f>
        <v>0</v>
      </c>
      <c r="I31" s="135">
        <f>'Α2.2.1 ΠΔΕ Εθνικό'!I31+'Α2.2.2 ΠΔΕ Συγχρημ.'!I31+'Α2.2.3 ΤΑΑ'!I31+'Α2.2.4 Πράσινο Ταμείο'!I31+'Α2.2.5 ΑΝΤΩΝΗΣ ΤΡΙΤΣΗΣ κτλ'!I31</f>
        <v>0</v>
      </c>
      <c r="J31" s="135">
        <f>'Α2.2.1 ΠΔΕ Εθνικό'!J31+'Α2.2.2 ΠΔΕ Συγχρημ.'!J31+'Α2.2.4 Πράσινο Ταμείο'!J31</f>
        <v>0</v>
      </c>
      <c r="K31" s="135">
        <f>'Α2.2.1 ΠΔΕ Εθνικό'!K31+'Α2.2.2 ΠΔΕ Συγχρημ.'!K31+'Α2.2.4 Πράσινο Ταμείο'!K31</f>
        <v>0</v>
      </c>
      <c r="L31" s="135">
        <f>'Α2.2.1 ΠΔΕ Εθνικό'!L31+'Α2.2.2 ΠΔΕ Συγχρημ.'!L31+'Α2.2.4 Πράσινο Ταμείο'!L31</f>
        <v>0</v>
      </c>
    </row>
    <row r="32" spans="1:12" s="4" customFormat="1" x14ac:dyDescent="0.25">
      <c r="A32" s="174">
        <v>12</v>
      </c>
      <c r="B32" s="170" t="s">
        <v>186</v>
      </c>
      <c r="C32" s="175" t="s">
        <v>83</v>
      </c>
      <c r="D32" s="173">
        <f>'Α2.2.1 ΠΔΕ Εθνικό'!D32+'Α2.2.2 ΠΔΕ Συγχρημ.'!D32+'Α2.2.3 ΤΑΑ'!D32+'Α2.2.4 Πράσινο Ταμείο'!D32+'Α2.2.5 ΑΝΤΩΝΗΣ ΤΡΙΤΣΗΣ κτλ'!D32</f>
        <v>0</v>
      </c>
      <c r="E32" s="173">
        <f>'Α2.2.1 ΠΔΕ Εθνικό'!E32+'Α2.2.2 ΠΔΕ Συγχρημ.'!E32+'Α2.2.3 ΤΑΑ'!E32+'Α2.2.4 Πράσινο Ταμείο'!E32+'Α2.2.5 ΑΝΤΩΝΗΣ ΤΡΙΤΣΗΣ κτλ'!E32</f>
        <v>0</v>
      </c>
      <c r="F32" s="173">
        <f>'Α2.2.1 ΠΔΕ Εθνικό'!F32+'Α2.2.2 ΠΔΕ Συγχρημ.'!F32+'Α2.2.3 ΤΑΑ'!F32+'Α2.2.4 Πράσινο Ταμείο'!F32+'Α2.2.5 ΑΝΤΩΝΗΣ ΤΡΙΤΣΗΣ κτλ'!F32</f>
        <v>0</v>
      </c>
      <c r="G32" s="173">
        <f>'Α2.2.1 ΠΔΕ Εθνικό'!G32+'Α2.2.2 ΠΔΕ Συγχρημ.'!G32+'Α2.2.3 ΤΑΑ'!G32+'Α2.2.4 Πράσινο Ταμείο'!G32+'Α2.2.5 ΑΝΤΩΝΗΣ ΤΡΙΤΣΗΣ κτλ'!G32</f>
        <v>0</v>
      </c>
      <c r="H32" s="173">
        <f>'Α2.2.1 ΠΔΕ Εθνικό'!H32+'Α2.2.2 ΠΔΕ Συγχρημ.'!H32+'Α2.2.3 ΤΑΑ'!H32+'Α2.2.4 Πράσινο Ταμείο'!H32+'Α2.2.5 ΑΝΤΩΝΗΣ ΤΡΙΤΣΗΣ κτλ'!H32</f>
        <v>0</v>
      </c>
      <c r="I32" s="173">
        <f>'Α2.2.1 ΠΔΕ Εθνικό'!I32+'Α2.2.2 ΠΔΕ Συγχρημ.'!I32+'Α2.2.3 ΤΑΑ'!I32+'Α2.2.4 Πράσινο Ταμείο'!I32+'Α2.2.5 ΑΝΤΩΝΗΣ ΤΡΙΤΣΗΣ κτλ'!I32</f>
        <v>0</v>
      </c>
      <c r="J32" s="173">
        <f>'Α2.2.1 ΠΔΕ Εθνικό'!J32+'Α2.2.2 ΠΔΕ Συγχρημ.'!J32+'Α2.2.4 Πράσινο Ταμείο'!J32</f>
        <v>0</v>
      </c>
      <c r="K32" s="173">
        <f>'Α2.2.1 ΠΔΕ Εθνικό'!K32+'Α2.2.2 ΠΔΕ Συγχρημ.'!K32+'Α2.2.4 Πράσινο Ταμείο'!K32</f>
        <v>0</v>
      </c>
      <c r="L32" s="173">
        <f>'Α2.2.1 ΠΔΕ Εθνικό'!L32+'Α2.2.2 ΠΔΕ Συγχρημ.'!L32+'Α2.2.4 Πράσινο Ταμείο'!L32</f>
        <v>0</v>
      </c>
    </row>
    <row r="33" spans="1:12" s="4" customFormat="1" x14ac:dyDescent="0.25">
      <c r="A33" s="174"/>
      <c r="B33" s="188" t="s">
        <v>187</v>
      </c>
      <c r="C33" s="186" t="s">
        <v>80</v>
      </c>
      <c r="D33" s="187">
        <f>'Α2.2.1 ΠΔΕ Εθνικό'!D33+'Α2.2.2 ΠΔΕ Συγχρημ.'!D33+'Α2.2.3 ΤΑΑ'!D33+'Α2.2.4 Πράσινο Ταμείο'!D33+'Α2.2.5 ΑΝΤΩΝΗΣ ΤΡΙΤΣΗΣ κτλ'!D33</f>
        <v>0</v>
      </c>
      <c r="E33" s="187">
        <f>'Α2.2.1 ΠΔΕ Εθνικό'!E33+'Α2.2.2 ΠΔΕ Συγχρημ.'!E33+'Α2.2.3 ΤΑΑ'!E33+'Α2.2.4 Πράσινο Ταμείο'!E33+'Α2.2.5 ΑΝΤΩΝΗΣ ΤΡΙΤΣΗΣ κτλ'!E33</f>
        <v>0</v>
      </c>
      <c r="F33" s="187">
        <f>'Α2.2.1 ΠΔΕ Εθνικό'!F33+'Α2.2.2 ΠΔΕ Συγχρημ.'!F33+'Α2.2.3 ΤΑΑ'!F33+'Α2.2.4 Πράσινο Ταμείο'!F33+'Α2.2.5 ΑΝΤΩΝΗΣ ΤΡΙΤΣΗΣ κτλ'!F33</f>
        <v>0</v>
      </c>
      <c r="G33" s="187">
        <f>'Α2.2.1 ΠΔΕ Εθνικό'!G33+'Α2.2.2 ΠΔΕ Συγχρημ.'!G33+'Α2.2.3 ΤΑΑ'!G33+'Α2.2.4 Πράσινο Ταμείο'!G33+'Α2.2.5 ΑΝΤΩΝΗΣ ΤΡΙΤΣΗΣ κτλ'!G33</f>
        <v>0</v>
      </c>
      <c r="H33" s="187">
        <f>'Α2.2.1 ΠΔΕ Εθνικό'!H33+'Α2.2.2 ΠΔΕ Συγχρημ.'!H33+'Α2.2.3 ΤΑΑ'!H33+'Α2.2.4 Πράσινο Ταμείο'!H33+'Α2.2.5 ΑΝΤΩΝΗΣ ΤΡΙΤΣΗΣ κτλ'!H33</f>
        <v>0</v>
      </c>
      <c r="I33" s="187">
        <f>'Α2.2.1 ΠΔΕ Εθνικό'!I33+'Α2.2.2 ΠΔΕ Συγχρημ.'!I33+'Α2.2.3 ΤΑΑ'!I33+'Α2.2.4 Πράσινο Ταμείο'!I33+'Α2.2.5 ΑΝΤΩΝΗΣ ΤΡΙΤΣΗΣ κτλ'!I33</f>
        <v>0</v>
      </c>
      <c r="J33" s="173">
        <f>'Α2.2.1 ΠΔΕ Εθνικό'!J33+'Α2.2.2 ΠΔΕ Συγχρημ.'!J33+'Α2.2.4 Πράσινο Ταμείο'!J33</f>
        <v>0</v>
      </c>
      <c r="K33" s="173">
        <f>'Α2.2.1 ΠΔΕ Εθνικό'!K33+'Α2.2.2 ΠΔΕ Συγχρημ.'!K33+'Α2.2.4 Πράσινο Ταμείο'!K33</f>
        <v>0</v>
      </c>
      <c r="L33" s="173">
        <f>'Α2.2.1 ΠΔΕ Εθνικό'!L33+'Α2.2.2 ΠΔΕ Συγχρημ.'!L33+'Α2.2.4 Πράσινο Ταμείο'!L33</f>
        <v>0</v>
      </c>
    </row>
    <row r="34" spans="1:12" s="4" customFormat="1" x14ac:dyDescent="0.25">
      <c r="A34" s="174"/>
      <c r="B34" s="188" t="s">
        <v>188</v>
      </c>
      <c r="C34" s="186" t="s">
        <v>81</v>
      </c>
      <c r="D34" s="187">
        <f>'Α2.2.1 ΠΔΕ Εθνικό'!D34+'Α2.2.2 ΠΔΕ Συγχρημ.'!D34+'Α2.2.3 ΤΑΑ'!D34+'Α2.2.4 Πράσινο Ταμείο'!D34+'Α2.2.5 ΑΝΤΩΝΗΣ ΤΡΙΤΣΗΣ κτλ'!D34</f>
        <v>0</v>
      </c>
      <c r="E34" s="187">
        <f>'Α2.2.1 ΠΔΕ Εθνικό'!E34+'Α2.2.2 ΠΔΕ Συγχρημ.'!E34+'Α2.2.3 ΤΑΑ'!E34+'Α2.2.4 Πράσινο Ταμείο'!E34+'Α2.2.5 ΑΝΤΩΝΗΣ ΤΡΙΤΣΗΣ κτλ'!E34</f>
        <v>0</v>
      </c>
      <c r="F34" s="187">
        <f>'Α2.2.1 ΠΔΕ Εθνικό'!F34+'Α2.2.2 ΠΔΕ Συγχρημ.'!F34+'Α2.2.3 ΤΑΑ'!F34+'Α2.2.4 Πράσινο Ταμείο'!F34+'Α2.2.5 ΑΝΤΩΝΗΣ ΤΡΙΤΣΗΣ κτλ'!F34</f>
        <v>0</v>
      </c>
      <c r="G34" s="187">
        <f>'Α2.2.1 ΠΔΕ Εθνικό'!G34+'Α2.2.2 ΠΔΕ Συγχρημ.'!G34+'Α2.2.3 ΤΑΑ'!G34+'Α2.2.4 Πράσινο Ταμείο'!G34+'Α2.2.5 ΑΝΤΩΝΗΣ ΤΡΙΤΣΗΣ κτλ'!G34</f>
        <v>0</v>
      </c>
      <c r="H34" s="187">
        <f>'Α2.2.1 ΠΔΕ Εθνικό'!H34+'Α2.2.2 ΠΔΕ Συγχρημ.'!H34+'Α2.2.3 ΤΑΑ'!H34+'Α2.2.4 Πράσινο Ταμείο'!H34+'Α2.2.5 ΑΝΤΩΝΗΣ ΤΡΙΤΣΗΣ κτλ'!H34</f>
        <v>0</v>
      </c>
      <c r="I34" s="187">
        <f>'Α2.2.1 ΠΔΕ Εθνικό'!I34+'Α2.2.2 ΠΔΕ Συγχρημ.'!I34+'Α2.2.3 ΤΑΑ'!I34+'Α2.2.4 Πράσινο Ταμείο'!I34+'Α2.2.5 ΑΝΤΩΝΗΣ ΤΡΙΤΣΗΣ κτλ'!I34</f>
        <v>0</v>
      </c>
      <c r="J34" s="173">
        <f>'Α2.2.1 ΠΔΕ Εθνικό'!J34+'Α2.2.2 ΠΔΕ Συγχρημ.'!J34+'Α2.2.4 Πράσινο Ταμείο'!J34</f>
        <v>0</v>
      </c>
      <c r="K34" s="173">
        <f>'Α2.2.1 ΠΔΕ Εθνικό'!K34+'Α2.2.2 ΠΔΕ Συγχρημ.'!K34+'Α2.2.4 Πράσινο Ταμείο'!K34</f>
        <v>0</v>
      </c>
      <c r="L34" s="173">
        <f>'Α2.2.1 ΠΔΕ Εθνικό'!L34+'Α2.2.2 ΠΔΕ Συγχρημ.'!L34+'Α2.2.4 Πράσινο Ταμείο'!L34</f>
        <v>0</v>
      </c>
    </row>
    <row r="35" spans="1:12" s="4" customFormat="1" x14ac:dyDescent="0.25">
      <c r="A35" s="174"/>
      <c r="B35" s="188" t="s">
        <v>88</v>
      </c>
      <c r="C35" s="186" t="s">
        <v>82</v>
      </c>
      <c r="D35" s="187">
        <f>'Α2.2.1 ΠΔΕ Εθνικό'!D35+'Α2.2.2 ΠΔΕ Συγχρημ.'!D35+'Α2.2.3 ΤΑΑ'!D35+'Α2.2.4 Πράσινο Ταμείο'!D35+'Α2.2.5 ΑΝΤΩΝΗΣ ΤΡΙΤΣΗΣ κτλ'!D35</f>
        <v>0</v>
      </c>
      <c r="E35" s="187">
        <f>'Α2.2.1 ΠΔΕ Εθνικό'!E35+'Α2.2.2 ΠΔΕ Συγχρημ.'!E35+'Α2.2.3 ΤΑΑ'!E35+'Α2.2.4 Πράσινο Ταμείο'!E35+'Α2.2.5 ΑΝΤΩΝΗΣ ΤΡΙΤΣΗΣ κτλ'!E35</f>
        <v>0</v>
      </c>
      <c r="F35" s="187">
        <f>'Α2.2.1 ΠΔΕ Εθνικό'!F35+'Α2.2.2 ΠΔΕ Συγχρημ.'!F35+'Α2.2.3 ΤΑΑ'!F35+'Α2.2.4 Πράσινο Ταμείο'!F35+'Α2.2.5 ΑΝΤΩΝΗΣ ΤΡΙΤΣΗΣ κτλ'!F35</f>
        <v>0</v>
      </c>
      <c r="G35" s="187">
        <f>'Α2.2.1 ΠΔΕ Εθνικό'!G35+'Α2.2.2 ΠΔΕ Συγχρημ.'!G35+'Α2.2.3 ΤΑΑ'!G35+'Α2.2.4 Πράσινο Ταμείο'!G35+'Α2.2.5 ΑΝΤΩΝΗΣ ΤΡΙΤΣΗΣ κτλ'!G35</f>
        <v>0</v>
      </c>
      <c r="H35" s="187">
        <f>'Α2.2.1 ΠΔΕ Εθνικό'!H35+'Α2.2.2 ΠΔΕ Συγχρημ.'!H35+'Α2.2.3 ΤΑΑ'!H35+'Α2.2.4 Πράσινο Ταμείο'!H35+'Α2.2.5 ΑΝΤΩΝΗΣ ΤΡΙΤΣΗΣ κτλ'!H35</f>
        <v>0</v>
      </c>
      <c r="I35" s="187">
        <f>'Α2.2.1 ΠΔΕ Εθνικό'!I35+'Α2.2.2 ΠΔΕ Συγχρημ.'!I35+'Α2.2.3 ΤΑΑ'!I35+'Α2.2.4 Πράσινο Ταμείο'!I35+'Α2.2.5 ΑΝΤΩΝΗΣ ΤΡΙΤΣΗΣ κτλ'!I35</f>
        <v>0</v>
      </c>
      <c r="J35" s="173">
        <f>'Α2.2.1 ΠΔΕ Εθνικό'!J35+'Α2.2.2 ΠΔΕ Συγχρημ.'!J35+'Α2.2.4 Πράσινο Ταμείο'!J35</f>
        <v>0</v>
      </c>
      <c r="K35" s="173">
        <f>'Α2.2.1 ΠΔΕ Εθνικό'!K35+'Α2.2.2 ΠΔΕ Συγχρημ.'!K35+'Α2.2.4 Πράσινο Ταμείο'!K35</f>
        <v>0</v>
      </c>
      <c r="L35" s="173">
        <f>'Α2.2.1 ΠΔΕ Εθνικό'!L35+'Α2.2.2 ΠΔΕ Συγχρημ.'!L35+'Α2.2.4 Πράσινο Ταμείο'!L35</f>
        <v>0</v>
      </c>
    </row>
    <row r="36" spans="1:12" s="4" customFormat="1" x14ac:dyDescent="0.25">
      <c r="A36" s="174">
        <v>13</v>
      </c>
      <c r="B36" s="170">
        <v>61</v>
      </c>
      <c r="C36" s="175" t="s">
        <v>41</v>
      </c>
      <c r="D36" s="173">
        <f>'Α2.2.1 ΠΔΕ Εθνικό'!D36+'Α2.2.2 ΠΔΕ Συγχρημ.'!D36+'Α2.2.3 ΤΑΑ'!D36+'Α2.2.4 Πράσινο Ταμείο'!D36+'Α2.2.5 ΑΝΤΩΝΗΣ ΤΡΙΤΣΗΣ κτλ'!D36</f>
        <v>0</v>
      </c>
      <c r="E36" s="173">
        <f>'Α2.2.1 ΠΔΕ Εθνικό'!E36+'Α2.2.2 ΠΔΕ Συγχρημ.'!E36+'Α2.2.3 ΤΑΑ'!E36+'Α2.2.4 Πράσινο Ταμείο'!E36+'Α2.2.5 ΑΝΤΩΝΗΣ ΤΡΙΤΣΗΣ κτλ'!E36</f>
        <v>0</v>
      </c>
      <c r="F36" s="173">
        <f>'Α2.2.1 ΠΔΕ Εθνικό'!F36+'Α2.2.2 ΠΔΕ Συγχρημ.'!F36+'Α2.2.3 ΤΑΑ'!F36+'Α2.2.4 Πράσινο Ταμείο'!F36+'Α2.2.5 ΑΝΤΩΝΗΣ ΤΡΙΤΣΗΣ κτλ'!F36</f>
        <v>0</v>
      </c>
      <c r="G36" s="173">
        <f>'Α2.2.1 ΠΔΕ Εθνικό'!G36+'Α2.2.2 ΠΔΕ Συγχρημ.'!G36+'Α2.2.3 ΤΑΑ'!G36+'Α2.2.4 Πράσινο Ταμείο'!G36+'Α2.2.5 ΑΝΤΩΝΗΣ ΤΡΙΤΣΗΣ κτλ'!G36</f>
        <v>0</v>
      </c>
      <c r="H36" s="173">
        <f>'Α2.2.1 ΠΔΕ Εθνικό'!H36+'Α2.2.2 ΠΔΕ Συγχρημ.'!H36+'Α2.2.3 ΤΑΑ'!H36+'Α2.2.4 Πράσινο Ταμείο'!H36+'Α2.2.5 ΑΝΤΩΝΗΣ ΤΡΙΤΣΗΣ κτλ'!H36</f>
        <v>0</v>
      </c>
      <c r="I36" s="173">
        <f>'Α2.2.1 ΠΔΕ Εθνικό'!I36+'Α2.2.2 ΠΔΕ Συγχρημ.'!I36+'Α2.2.3 ΤΑΑ'!I36+'Α2.2.4 Πράσινο Ταμείο'!I36+'Α2.2.5 ΑΝΤΩΝΗΣ ΤΡΙΤΣΗΣ κτλ'!I36</f>
        <v>0</v>
      </c>
      <c r="J36" s="173">
        <f>'Α2.2.1 ΠΔΕ Εθνικό'!J36+'Α2.2.2 ΠΔΕ Συγχρημ.'!J36+'Α2.2.4 Πράσινο Ταμείο'!J36</f>
        <v>0</v>
      </c>
      <c r="K36" s="173">
        <f>'Α2.2.1 ΠΔΕ Εθνικό'!K36+'Α2.2.2 ΠΔΕ Συγχρημ.'!K36+'Α2.2.4 Πράσινο Ταμείο'!K36</f>
        <v>0</v>
      </c>
      <c r="L36" s="173">
        <f>'Α2.2.1 ΠΔΕ Εθνικό'!L36+'Α2.2.2 ΠΔΕ Συγχρημ.'!L36+'Α2.2.4 Πράσινο Ταμείο'!L36</f>
        <v>0</v>
      </c>
    </row>
    <row r="37" spans="1:12" s="4" customFormat="1" x14ac:dyDescent="0.25">
      <c r="A37" s="174">
        <v>14</v>
      </c>
      <c r="B37" s="189">
        <v>62</v>
      </c>
      <c r="C37" s="190" t="s">
        <v>42</v>
      </c>
      <c r="D37" s="173">
        <f>'Α2.2.1 ΠΔΕ Εθνικό'!D37+'Α2.2.2 ΠΔΕ Συγχρημ.'!D37+'Α2.2.3 ΤΑΑ'!D37+'Α2.2.4 Πράσινο Ταμείο'!D37+'Α2.2.5 ΑΝΤΩΝΗΣ ΤΡΙΤΣΗΣ κτλ'!D37</f>
        <v>0</v>
      </c>
      <c r="E37" s="173">
        <f>'Α2.2.1 ΠΔΕ Εθνικό'!E37+'Α2.2.2 ΠΔΕ Συγχρημ.'!E37+'Α2.2.3 ΤΑΑ'!E37+'Α2.2.4 Πράσινο Ταμείο'!E37+'Α2.2.5 ΑΝΤΩΝΗΣ ΤΡΙΤΣΗΣ κτλ'!E37</f>
        <v>0</v>
      </c>
      <c r="F37" s="173">
        <f>'Α2.2.1 ΠΔΕ Εθνικό'!F37+'Α2.2.2 ΠΔΕ Συγχρημ.'!F37+'Α2.2.3 ΤΑΑ'!F37+'Α2.2.4 Πράσινο Ταμείο'!F37+'Α2.2.5 ΑΝΤΩΝΗΣ ΤΡΙΤΣΗΣ κτλ'!F37</f>
        <v>0</v>
      </c>
      <c r="G37" s="173">
        <f>'Α2.2.1 ΠΔΕ Εθνικό'!G37+'Α2.2.2 ΠΔΕ Συγχρημ.'!G37+'Α2.2.3 ΤΑΑ'!G37+'Α2.2.4 Πράσινο Ταμείο'!G37+'Α2.2.5 ΑΝΤΩΝΗΣ ΤΡΙΤΣΗΣ κτλ'!G37</f>
        <v>0</v>
      </c>
      <c r="H37" s="173">
        <f>'Α2.2.1 ΠΔΕ Εθνικό'!H37+'Α2.2.2 ΠΔΕ Συγχρημ.'!H37+'Α2.2.3 ΤΑΑ'!H37+'Α2.2.4 Πράσινο Ταμείο'!H37+'Α2.2.5 ΑΝΤΩΝΗΣ ΤΡΙΤΣΗΣ κτλ'!H37</f>
        <v>0</v>
      </c>
      <c r="I37" s="173">
        <f>'Α2.2.1 ΠΔΕ Εθνικό'!I37+'Α2.2.2 ΠΔΕ Συγχρημ.'!I37+'Α2.2.3 ΤΑΑ'!I37+'Α2.2.4 Πράσινο Ταμείο'!I37+'Α2.2.5 ΑΝΤΩΝΗΣ ΤΡΙΤΣΗΣ κτλ'!I37</f>
        <v>0</v>
      </c>
      <c r="J37" s="173">
        <f>'Α2.2.1 ΠΔΕ Εθνικό'!J37+'Α2.2.2 ΠΔΕ Συγχρημ.'!J37+'Α2.2.4 Πράσινο Ταμείο'!J37</f>
        <v>0</v>
      </c>
      <c r="K37" s="173">
        <f>'Α2.2.1 ΠΔΕ Εθνικό'!K37+'Α2.2.2 ΠΔΕ Συγχρημ.'!K37+'Α2.2.4 Πράσινο Ταμείο'!K37</f>
        <v>0</v>
      </c>
      <c r="L37" s="173">
        <f>'Α2.2.1 ΠΔΕ Εθνικό'!L37+'Α2.2.2 ΠΔΕ Συγχρημ.'!L37+'Α2.2.4 Πράσινο Ταμείο'!L37</f>
        <v>0</v>
      </c>
    </row>
    <row r="38" spans="1:12" s="4" customFormat="1" x14ac:dyDescent="0.25">
      <c r="A38" s="174"/>
      <c r="B38" s="191" t="s">
        <v>113</v>
      </c>
      <c r="C38" s="192" t="s">
        <v>84</v>
      </c>
      <c r="D38" s="187">
        <f>'Α2.2.1 ΠΔΕ Εθνικό'!D38+'Α2.2.2 ΠΔΕ Συγχρημ.'!D38+'Α2.2.3 ΤΑΑ'!D38+'Α2.2.4 Πράσινο Ταμείο'!D38+'Α2.2.5 ΑΝΤΩΝΗΣ ΤΡΙΤΣΗΣ κτλ'!D38</f>
        <v>0</v>
      </c>
      <c r="E38" s="187">
        <f>'Α2.2.1 ΠΔΕ Εθνικό'!E38+'Α2.2.2 ΠΔΕ Συγχρημ.'!E38+'Α2.2.3 ΤΑΑ'!E38+'Α2.2.4 Πράσινο Ταμείο'!E38+'Α2.2.5 ΑΝΤΩΝΗΣ ΤΡΙΤΣΗΣ κτλ'!E38</f>
        <v>0</v>
      </c>
      <c r="F38" s="187">
        <f>'Α2.2.1 ΠΔΕ Εθνικό'!F38+'Α2.2.2 ΠΔΕ Συγχρημ.'!F38+'Α2.2.3 ΤΑΑ'!F38+'Α2.2.4 Πράσινο Ταμείο'!F38+'Α2.2.5 ΑΝΤΩΝΗΣ ΤΡΙΤΣΗΣ κτλ'!F38</f>
        <v>0</v>
      </c>
      <c r="G38" s="187">
        <f>'Α2.2.1 ΠΔΕ Εθνικό'!G38+'Α2.2.2 ΠΔΕ Συγχρημ.'!G38+'Α2.2.3 ΤΑΑ'!G38+'Α2.2.4 Πράσινο Ταμείο'!G38+'Α2.2.5 ΑΝΤΩΝΗΣ ΤΡΙΤΣΗΣ κτλ'!G38</f>
        <v>0</v>
      </c>
      <c r="H38" s="187">
        <f>'Α2.2.1 ΠΔΕ Εθνικό'!H38+'Α2.2.2 ΠΔΕ Συγχρημ.'!H38+'Α2.2.3 ΤΑΑ'!H38+'Α2.2.4 Πράσινο Ταμείο'!H38+'Α2.2.5 ΑΝΤΩΝΗΣ ΤΡΙΤΣΗΣ κτλ'!H38</f>
        <v>0</v>
      </c>
      <c r="I38" s="187">
        <f>'Α2.2.1 ΠΔΕ Εθνικό'!I38+'Α2.2.2 ΠΔΕ Συγχρημ.'!I38+'Α2.2.3 ΤΑΑ'!I38+'Α2.2.4 Πράσινο Ταμείο'!I38+'Α2.2.5 ΑΝΤΩΝΗΣ ΤΡΙΤΣΗΣ κτλ'!I38</f>
        <v>0</v>
      </c>
      <c r="J38" s="173">
        <f>'Α2.2.1 ΠΔΕ Εθνικό'!J38+'Α2.2.2 ΠΔΕ Συγχρημ.'!J38+'Α2.2.4 Πράσινο Ταμείο'!J38</f>
        <v>0</v>
      </c>
      <c r="K38" s="173">
        <f>'Α2.2.1 ΠΔΕ Εθνικό'!K38+'Α2.2.2 ΠΔΕ Συγχρημ.'!K38+'Α2.2.4 Πράσινο Ταμείο'!K38</f>
        <v>0</v>
      </c>
      <c r="L38" s="173">
        <f>'Α2.2.1 ΠΔΕ Εθνικό'!L38+'Α2.2.2 ΠΔΕ Συγχρημ.'!L38+'Α2.2.4 Πράσινο Ταμείο'!L38</f>
        <v>0</v>
      </c>
    </row>
    <row r="39" spans="1:12" s="4" customFormat="1" x14ac:dyDescent="0.25">
      <c r="A39" s="174"/>
      <c r="B39" s="191" t="s">
        <v>89</v>
      </c>
      <c r="C39" s="192" t="s">
        <v>85</v>
      </c>
      <c r="D39" s="187">
        <f>'Α2.2.1 ΠΔΕ Εθνικό'!D39+'Α2.2.2 ΠΔΕ Συγχρημ.'!D39+'Α2.2.3 ΤΑΑ'!D39+'Α2.2.4 Πράσινο Ταμείο'!D39+'Α2.2.5 ΑΝΤΩΝΗΣ ΤΡΙΤΣΗΣ κτλ'!D39</f>
        <v>0</v>
      </c>
      <c r="E39" s="187">
        <f>'Α2.2.1 ΠΔΕ Εθνικό'!E39+'Α2.2.2 ΠΔΕ Συγχρημ.'!E39+'Α2.2.3 ΤΑΑ'!E39+'Α2.2.4 Πράσινο Ταμείο'!E39+'Α2.2.5 ΑΝΤΩΝΗΣ ΤΡΙΤΣΗΣ κτλ'!E39</f>
        <v>0</v>
      </c>
      <c r="F39" s="187">
        <f>'Α2.2.1 ΠΔΕ Εθνικό'!F39+'Α2.2.2 ΠΔΕ Συγχρημ.'!F39+'Α2.2.3 ΤΑΑ'!F39+'Α2.2.4 Πράσινο Ταμείο'!F39+'Α2.2.5 ΑΝΤΩΝΗΣ ΤΡΙΤΣΗΣ κτλ'!F39</f>
        <v>0</v>
      </c>
      <c r="G39" s="187">
        <f>'Α2.2.1 ΠΔΕ Εθνικό'!G39+'Α2.2.2 ΠΔΕ Συγχρημ.'!G39+'Α2.2.3 ΤΑΑ'!G39+'Α2.2.4 Πράσινο Ταμείο'!G39+'Α2.2.5 ΑΝΤΩΝΗΣ ΤΡΙΤΣΗΣ κτλ'!G39</f>
        <v>0</v>
      </c>
      <c r="H39" s="187">
        <f>'Α2.2.1 ΠΔΕ Εθνικό'!H39+'Α2.2.2 ΠΔΕ Συγχρημ.'!H39+'Α2.2.3 ΤΑΑ'!H39+'Α2.2.4 Πράσινο Ταμείο'!H39+'Α2.2.5 ΑΝΤΩΝΗΣ ΤΡΙΤΣΗΣ κτλ'!H39</f>
        <v>0</v>
      </c>
      <c r="I39" s="187">
        <f>'Α2.2.1 ΠΔΕ Εθνικό'!I39+'Α2.2.2 ΠΔΕ Συγχρημ.'!I39+'Α2.2.3 ΤΑΑ'!I39+'Α2.2.4 Πράσινο Ταμείο'!I39+'Α2.2.5 ΑΝΤΩΝΗΣ ΤΡΙΤΣΗΣ κτλ'!I39</f>
        <v>0</v>
      </c>
      <c r="J39" s="173">
        <f>'Α2.2.1 ΠΔΕ Εθνικό'!J39+'Α2.2.2 ΠΔΕ Συγχρημ.'!J39+'Α2.2.4 Πράσινο Ταμείο'!J39</f>
        <v>0</v>
      </c>
      <c r="K39" s="173">
        <f>'Α2.2.1 ΠΔΕ Εθνικό'!K39+'Α2.2.2 ΠΔΕ Συγχρημ.'!K39+'Α2.2.4 Πράσινο Ταμείο'!K39</f>
        <v>0</v>
      </c>
      <c r="L39" s="173">
        <f>'Α2.2.1 ΠΔΕ Εθνικό'!L39+'Α2.2.2 ΠΔΕ Συγχρημ.'!L39+'Α2.2.4 Πράσινο Ταμείο'!L39</f>
        <v>0</v>
      </c>
    </row>
    <row r="40" spans="1:12" s="4" customFormat="1" x14ac:dyDescent="0.25">
      <c r="A40" s="174"/>
      <c r="B40" s="191" t="s">
        <v>90</v>
      </c>
      <c r="C40" s="192" t="s">
        <v>86</v>
      </c>
      <c r="D40" s="187">
        <f>'Α2.2.1 ΠΔΕ Εθνικό'!D40+'Α2.2.2 ΠΔΕ Συγχρημ.'!D40+'Α2.2.3 ΤΑΑ'!D40+'Α2.2.4 Πράσινο Ταμείο'!D40+'Α2.2.5 ΑΝΤΩΝΗΣ ΤΡΙΤΣΗΣ κτλ'!D40</f>
        <v>0</v>
      </c>
      <c r="E40" s="187">
        <f>'Α2.2.1 ΠΔΕ Εθνικό'!E40+'Α2.2.2 ΠΔΕ Συγχρημ.'!E40+'Α2.2.3 ΤΑΑ'!E40+'Α2.2.4 Πράσινο Ταμείο'!E40+'Α2.2.5 ΑΝΤΩΝΗΣ ΤΡΙΤΣΗΣ κτλ'!E40</f>
        <v>0</v>
      </c>
      <c r="F40" s="187">
        <f>'Α2.2.1 ΠΔΕ Εθνικό'!F40+'Α2.2.2 ΠΔΕ Συγχρημ.'!F40+'Α2.2.3 ΤΑΑ'!F40+'Α2.2.4 Πράσινο Ταμείο'!F40+'Α2.2.5 ΑΝΤΩΝΗΣ ΤΡΙΤΣΗΣ κτλ'!F40</f>
        <v>0</v>
      </c>
      <c r="G40" s="187">
        <f>'Α2.2.1 ΠΔΕ Εθνικό'!G40+'Α2.2.2 ΠΔΕ Συγχρημ.'!G40+'Α2.2.3 ΤΑΑ'!G40+'Α2.2.4 Πράσινο Ταμείο'!G40+'Α2.2.5 ΑΝΤΩΝΗΣ ΤΡΙΤΣΗΣ κτλ'!G40</f>
        <v>0</v>
      </c>
      <c r="H40" s="187">
        <f>'Α2.2.1 ΠΔΕ Εθνικό'!H40+'Α2.2.2 ΠΔΕ Συγχρημ.'!H40+'Α2.2.3 ΤΑΑ'!H40+'Α2.2.4 Πράσινο Ταμείο'!H40+'Α2.2.5 ΑΝΤΩΝΗΣ ΤΡΙΤΣΗΣ κτλ'!H40</f>
        <v>0</v>
      </c>
      <c r="I40" s="187">
        <f>'Α2.2.1 ΠΔΕ Εθνικό'!I40+'Α2.2.2 ΠΔΕ Συγχρημ.'!I40+'Α2.2.3 ΤΑΑ'!I40+'Α2.2.4 Πράσινο Ταμείο'!I40+'Α2.2.5 ΑΝΤΩΝΗΣ ΤΡΙΤΣΗΣ κτλ'!I40</f>
        <v>0</v>
      </c>
      <c r="J40" s="173">
        <f>'Α2.2.1 ΠΔΕ Εθνικό'!J40+'Α2.2.2 ΠΔΕ Συγχρημ.'!J40+'Α2.2.4 Πράσινο Ταμείο'!J40</f>
        <v>0</v>
      </c>
      <c r="K40" s="173">
        <f>'Α2.2.1 ΠΔΕ Εθνικό'!K40+'Α2.2.2 ΠΔΕ Συγχρημ.'!K40+'Α2.2.4 Πράσινο Ταμείο'!K40</f>
        <v>0</v>
      </c>
      <c r="L40" s="173">
        <f>'Α2.2.1 ΠΔΕ Εθνικό'!L40+'Α2.2.2 ΠΔΕ Συγχρημ.'!L40+'Α2.2.4 Πράσινο Ταμείο'!L40</f>
        <v>0</v>
      </c>
    </row>
    <row r="41" spans="1:12" s="4" customFormat="1" x14ac:dyDescent="0.25">
      <c r="A41" s="174"/>
      <c r="B41" s="191" t="s">
        <v>91</v>
      </c>
      <c r="C41" s="192" t="s">
        <v>87</v>
      </c>
      <c r="D41" s="187">
        <f>'Α2.2.1 ΠΔΕ Εθνικό'!D41+'Α2.2.2 ΠΔΕ Συγχρημ.'!D41+'Α2.2.3 ΤΑΑ'!D41+'Α2.2.4 Πράσινο Ταμείο'!D41+'Α2.2.5 ΑΝΤΩΝΗΣ ΤΡΙΤΣΗΣ κτλ'!D41</f>
        <v>0</v>
      </c>
      <c r="E41" s="187">
        <f>'Α2.2.1 ΠΔΕ Εθνικό'!E41+'Α2.2.2 ΠΔΕ Συγχρημ.'!E41+'Α2.2.3 ΤΑΑ'!E41+'Α2.2.4 Πράσινο Ταμείο'!E41+'Α2.2.5 ΑΝΤΩΝΗΣ ΤΡΙΤΣΗΣ κτλ'!E41</f>
        <v>0</v>
      </c>
      <c r="F41" s="187">
        <f>'Α2.2.1 ΠΔΕ Εθνικό'!F41+'Α2.2.2 ΠΔΕ Συγχρημ.'!F41+'Α2.2.3 ΤΑΑ'!F41+'Α2.2.4 Πράσινο Ταμείο'!F41+'Α2.2.5 ΑΝΤΩΝΗΣ ΤΡΙΤΣΗΣ κτλ'!F41</f>
        <v>0</v>
      </c>
      <c r="G41" s="187">
        <f>'Α2.2.1 ΠΔΕ Εθνικό'!G41+'Α2.2.2 ΠΔΕ Συγχρημ.'!G41+'Α2.2.3 ΤΑΑ'!G41+'Α2.2.4 Πράσινο Ταμείο'!G41+'Α2.2.5 ΑΝΤΩΝΗΣ ΤΡΙΤΣΗΣ κτλ'!G41</f>
        <v>0</v>
      </c>
      <c r="H41" s="187">
        <f>'Α2.2.1 ΠΔΕ Εθνικό'!H41+'Α2.2.2 ΠΔΕ Συγχρημ.'!H41+'Α2.2.3 ΤΑΑ'!H41+'Α2.2.4 Πράσινο Ταμείο'!H41+'Α2.2.5 ΑΝΤΩΝΗΣ ΤΡΙΤΣΗΣ κτλ'!H41</f>
        <v>0</v>
      </c>
      <c r="I41" s="187">
        <f>'Α2.2.1 ΠΔΕ Εθνικό'!I41+'Α2.2.2 ΠΔΕ Συγχρημ.'!I41+'Α2.2.3 ΤΑΑ'!I41+'Α2.2.4 Πράσινο Ταμείο'!I41+'Α2.2.5 ΑΝΤΩΝΗΣ ΤΡΙΤΣΗΣ κτλ'!I41</f>
        <v>0</v>
      </c>
      <c r="J41" s="173">
        <f>'Α2.2.1 ΠΔΕ Εθνικό'!J41+'Α2.2.2 ΠΔΕ Συγχρημ.'!J41+'Α2.2.4 Πράσινο Ταμείο'!J41</f>
        <v>0</v>
      </c>
      <c r="K41" s="173">
        <f>'Α2.2.1 ΠΔΕ Εθνικό'!K41+'Α2.2.2 ΠΔΕ Συγχρημ.'!K41+'Α2.2.4 Πράσινο Ταμείο'!K41</f>
        <v>0</v>
      </c>
      <c r="L41" s="173">
        <f>'Α2.2.1 ΠΔΕ Εθνικό'!L41+'Α2.2.2 ΠΔΕ Συγχρημ.'!L41+'Α2.2.4 Πράσινο Ταμείο'!L41</f>
        <v>0</v>
      </c>
    </row>
    <row r="42" spans="1:12" s="4" customFormat="1" x14ac:dyDescent="0.25">
      <c r="A42" s="174">
        <v>15</v>
      </c>
      <c r="B42" s="189">
        <v>63</v>
      </c>
      <c r="C42" s="190" t="s">
        <v>134</v>
      </c>
      <c r="D42" s="173">
        <f>'Α2.2.1 ΠΔΕ Εθνικό'!D42+'Α2.2.2 ΠΔΕ Συγχρημ.'!D42+'Α2.2.3 ΤΑΑ'!D42+'Α2.2.4 Πράσινο Ταμείο'!D42+'Α2.2.5 ΑΝΤΩΝΗΣ ΤΡΙΤΣΗΣ κτλ'!D42</f>
        <v>0</v>
      </c>
      <c r="E42" s="173">
        <f>'Α2.2.1 ΠΔΕ Εθνικό'!E42+'Α2.2.2 ΠΔΕ Συγχρημ.'!E42+'Α2.2.3 ΤΑΑ'!E42+'Α2.2.4 Πράσινο Ταμείο'!E42+'Α2.2.5 ΑΝΤΩΝΗΣ ΤΡΙΤΣΗΣ κτλ'!E42</f>
        <v>0</v>
      </c>
      <c r="F42" s="173">
        <f>'Α2.2.1 ΠΔΕ Εθνικό'!F42+'Α2.2.2 ΠΔΕ Συγχρημ.'!F42+'Α2.2.3 ΤΑΑ'!F42+'Α2.2.4 Πράσινο Ταμείο'!F42+'Α2.2.5 ΑΝΤΩΝΗΣ ΤΡΙΤΣΗΣ κτλ'!F42</f>
        <v>0</v>
      </c>
      <c r="G42" s="173">
        <f>'Α2.2.1 ΠΔΕ Εθνικό'!G42+'Α2.2.2 ΠΔΕ Συγχρημ.'!G42+'Α2.2.3 ΤΑΑ'!G42+'Α2.2.4 Πράσινο Ταμείο'!G42+'Α2.2.5 ΑΝΤΩΝΗΣ ΤΡΙΤΣΗΣ κτλ'!G42</f>
        <v>0</v>
      </c>
      <c r="H42" s="173">
        <f>'Α2.2.1 ΠΔΕ Εθνικό'!H42+'Α2.2.2 ΠΔΕ Συγχρημ.'!H42+'Α2.2.3 ΤΑΑ'!H42+'Α2.2.4 Πράσινο Ταμείο'!H42+'Α2.2.5 ΑΝΤΩΝΗΣ ΤΡΙΤΣΗΣ κτλ'!H42</f>
        <v>0</v>
      </c>
      <c r="I42" s="173">
        <f>'Α2.2.1 ΠΔΕ Εθνικό'!I42+'Α2.2.2 ΠΔΕ Συγχρημ.'!I42+'Α2.2.3 ΤΑΑ'!I42+'Α2.2.4 Πράσινο Ταμείο'!I42+'Α2.2.5 ΑΝΤΩΝΗΣ ΤΡΙΤΣΗΣ κτλ'!I42</f>
        <v>0</v>
      </c>
      <c r="J42" s="173">
        <f>'Α2.2.1 ΠΔΕ Εθνικό'!J42+'Α2.2.2 ΠΔΕ Συγχρημ.'!J42+'Α2.2.4 Πράσινο Ταμείο'!J42</f>
        <v>0</v>
      </c>
      <c r="K42" s="173">
        <f>'Α2.2.1 ΠΔΕ Εθνικό'!K42+'Α2.2.2 ΠΔΕ Συγχρημ.'!K42+'Α2.2.4 Πράσινο Ταμείο'!K42</f>
        <v>0</v>
      </c>
      <c r="L42" s="173">
        <f>'Α2.2.1 ΠΔΕ Εθνικό'!L42+'Α2.2.2 ΠΔΕ Συγχρημ.'!L42+'Α2.2.4 Πράσινο Ταμείο'!L42</f>
        <v>0</v>
      </c>
    </row>
    <row r="43" spans="1:12" s="4" customFormat="1" x14ac:dyDescent="0.25">
      <c r="A43" s="174">
        <v>16</v>
      </c>
      <c r="B43" s="189" t="s">
        <v>189</v>
      </c>
      <c r="C43" s="190" t="s">
        <v>43</v>
      </c>
      <c r="D43" s="173">
        <f>'Α2.2.1 ΠΔΕ Εθνικό'!D43+'Α2.2.2 ΠΔΕ Συγχρημ.'!D43+'Α2.2.3 ΤΑΑ'!D43+'Α2.2.4 Πράσινο Ταμείο'!D43+'Α2.2.5 ΑΝΤΩΝΗΣ ΤΡΙΤΣΗΣ κτλ'!D43</f>
        <v>0</v>
      </c>
      <c r="E43" s="173">
        <f>'Α2.2.1 ΠΔΕ Εθνικό'!E43+'Α2.2.2 ΠΔΕ Συγχρημ.'!E43+'Α2.2.3 ΤΑΑ'!E43+'Α2.2.4 Πράσινο Ταμείο'!E43+'Α2.2.5 ΑΝΤΩΝΗΣ ΤΡΙΤΣΗΣ κτλ'!E43</f>
        <v>0</v>
      </c>
      <c r="F43" s="173">
        <f>'Α2.2.1 ΠΔΕ Εθνικό'!F43+'Α2.2.2 ΠΔΕ Συγχρημ.'!F43+'Α2.2.3 ΤΑΑ'!F43+'Α2.2.4 Πράσινο Ταμείο'!F43+'Α2.2.5 ΑΝΤΩΝΗΣ ΤΡΙΤΣΗΣ κτλ'!F43</f>
        <v>0</v>
      </c>
      <c r="G43" s="173">
        <f>'Α2.2.1 ΠΔΕ Εθνικό'!G43+'Α2.2.2 ΠΔΕ Συγχρημ.'!G43+'Α2.2.3 ΤΑΑ'!G43+'Α2.2.4 Πράσινο Ταμείο'!G43+'Α2.2.5 ΑΝΤΩΝΗΣ ΤΡΙΤΣΗΣ κτλ'!G43</f>
        <v>0</v>
      </c>
      <c r="H43" s="173">
        <f>'Α2.2.1 ΠΔΕ Εθνικό'!H43+'Α2.2.2 ΠΔΕ Συγχρημ.'!H43+'Α2.2.3 ΤΑΑ'!H43+'Α2.2.4 Πράσινο Ταμείο'!H43+'Α2.2.5 ΑΝΤΩΝΗΣ ΤΡΙΤΣΗΣ κτλ'!H43</f>
        <v>0</v>
      </c>
      <c r="I43" s="173">
        <f>'Α2.2.1 ΠΔΕ Εθνικό'!I43+'Α2.2.2 ΠΔΕ Συγχρημ.'!I43+'Α2.2.3 ΤΑΑ'!I43+'Α2.2.4 Πράσινο Ταμείο'!I43+'Α2.2.5 ΑΝΤΩΝΗΣ ΤΡΙΤΣΗΣ κτλ'!I43</f>
        <v>0</v>
      </c>
      <c r="J43" s="173">
        <f>'Α2.2.1 ΠΔΕ Εθνικό'!J43+'Α2.2.2 ΠΔΕ Συγχρημ.'!J43+'Α2.2.4 Πράσινο Ταμείο'!J43</f>
        <v>0</v>
      </c>
      <c r="K43" s="173">
        <f>'Α2.2.1 ΠΔΕ Εθνικό'!K43+'Α2.2.2 ΠΔΕ Συγχρημ.'!K43+'Α2.2.4 Πράσινο Ταμείο'!K43</f>
        <v>0</v>
      </c>
      <c r="L43" s="173">
        <f>'Α2.2.1 ΠΔΕ Εθνικό'!L43+'Α2.2.2 ΠΔΕ Συγχρημ.'!L43+'Α2.2.4 Πράσινο Ταμείο'!L43</f>
        <v>0</v>
      </c>
    </row>
    <row r="44" spans="1:12" s="4" customFormat="1" x14ac:dyDescent="0.25">
      <c r="A44" s="174"/>
      <c r="B44" s="189" t="s">
        <v>182</v>
      </c>
      <c r="C44" s="192" t="s">
        <v>123</v>
      </c>
      <c r="D44" s="187">
        <f>'Α2.2.1 ΠΔΕ Εθνικό'!D44+'Α2.2.2 ΠΔΕ Συγχρημ.'!D44+'Α2.2.3 ΤΑΑ'!D44+'Α2.2.4 Πράσινο Ταμείο'!D44+'Α2.2.5 ΑΝΤΩΝΗΣ ΤΡΙΤΣΗΣ κτλ'!D44</f>
        <v>0</v>
      </c>
      <c r="E44" s="187">
        <f>'Α2.2.1 ΠΔΕ Εθνικό'!E44+'Α2.2.2 ΠΔΕ Συγχρημ.'!E44+'Α2.2.3 ΤΑΑ'!E44+'Α2.2.4 Πράσινο Ταμείο'!E44+'Α2.2.5 ΑΝΤΩΝΗΣ ΤΡΙΤΣΗΣ κτλ'!E44</f>
        <v>0</v>
      </c>
      <c r="F44" s="187">
        <f>'Α2.2.1 ΠΔΕ Εθνικό'!F44+'Α2.2.2 ΠΔΕ Συγχρημ.'!F44+'Α2.2.3 ΤΑΑ'!F44+'Α2.2.4 Πράσινο Ταμείο'!F44+'Α2.2.5 ΑΝΤΩΝΗΣ ΤΡΙΤΣΗΣ κτλ'!F44</f>
        <v>0</v>
      </c>
      <c r="G44" s="187">
        <f>'Α2.2.1 ΠΔΕ Εθνικό'!G44+'Α2.2.2 ΠΔΕ Συγχρημ.'!G44+'Α2.2.3 ΤΑΑ'!G44+'Α2.2.4 Πράσινο Ταμείο'!G44+'Α2.2.5 ΑΝΤΩΝΗΣ ΤΡΙΤΣΗΣ κτλ'!G44</f>
        <v>0</v>
      </c>
      <c r="H44" s="187">
        <f>'Α2.2.1 ΠΔΕ Εθνικό'!H44+'Α2.2.2 ΠΔΕ Συγχρημ.'!H44+'Α2.2.3 ΤΑΑ'!H44+'Α2.2.4 Πράσινο Ταμείο'!H44+'Α2.2.5 ΑΝΤΩΝΗΣ ΤΡΙΤΣΗΣ κτλ'!H44</f>
        <v>0</v>
      </c>
      <c r="I44" s="187">
        <f>'Α2.2.1 ΠΔΕ Εθνικό'!I44+'Α2.2.2 ΠΔΕ Συγχρημ.'!I44+'Α2.2.3 ΤΑΑ'!I44+'Α2.2.4 Πράσινο Ταμείο'!I44+'Α2.2.5 ΑΝΤΩΝΗΣ ΤΡΙΤΣΗΣ κτλ'!I44</f>
        <v>0</v>
      </c>
      <c r="J44" s="173">
        <f>'Α2.2.1 ΠΔΕ Εθνικό'!J44+'Α2.2.2 ΠΔΕ Συγχρημ.'!J44+'Α2.2.4 Πράσινο Ταμείο'!J44</f>
        <v>0</v>
      </c>
      <c r="K44" s="173">
        <f>'Α2.2.1 ΠΔΕ Εθνικό'!K44+'Α2.2.2 ΠΔΕ Συγχρημ.'!K44+'Α2.2.4 Πράσινο Ταμείο'!K44</f>
        <v>0</v>
      </c>
      <c r="L44" s="173">
        <f>'Α2.2.1 ΠΔΕ Εθνικό'!L44+'Α2.2.2 ΠΔΕ Συγχρημ.'!L44+'Α2.2.4 Πράσινο Ταμείο'!L44</f>
        <v>0</v>
      </c>
    </row>
    <row r="45" spans="1:12" s="4" customFormat="1" x14ac:dyDescent="0.25">
      <c r="A45" s="174">
        <v>17</v>
      </c>
      <c r="B45" s="170" t="s">
        <v>306</v>
      </c>
      <c r="C45" s="175" t="s">
        <v>44</v>
      </c>
      <c r="D45" s="173">
        <f>'Α2.2.1 ΠΔΕ Εθνικό'!D45+'Α2.2.2 ΠΔΕ Συγχρημ.'!D45+'Α2.2.3 ΤΑΑ'!D45+'Α2.2.4 Πράσινο Ταμείο'!D45+'Α2.2.5 ΑΝΤΩΝΗΣ ΤΡΙΤΣΗΣ κτλ'!D45</f>
        <v>0</v>
      </c>
      <c r="E45" s="173">
        <f>'Α2.2.1 ΠΔΕ Εθνικό'!E45+'Α2.2.2 ΠΔΕ Συγχρημ.'!E45+'Α2.2.3 ΤΑΑ'!E45+'Α2.2.4 Πράσινο Ταμείο'!E45+'Α2.2.5 ΑΝΤΩΝΗΣ ΤΡΙΤΣΗΣ κτλ'!E45</f>
        <v>0</v>
      </c>
      <c r="F45" s="173">
        <f>'Α2.2.1 ΠΔΕ Εθνικό'!F45+'Α2.2.2 ΠΔΕ Συγχρημ.'!F45+'Α2.2.3 ΤΑΑ'!F45+'Α2.2.4 Πράσινο Ταμείο'!F45+'Α2.2.5 ΑΝΤΩΝΗΣ ΤΡΙΤΣΗΣ κτλ'!F45</f>
        <v>0</v>
      </c>
      <c r="G45" s="173">
        <f>'Α2.2.1 ΠΔΕ Εθνικό'!G45+'Α2.2.2 ΠΔΕ Συγχρημ.'!G45+'Α2.2.3 ΤΑΑ'!G45+'Α2.2.4 Πράσινο Ταμείο'!G45+'Α2.2.5 ΑΝΤΩΝΗΣ ΤΡΙΤΣΗΣ κτλ'!G45</f>
        <v>0</v>
      </c>
      <c r="H45" s="173">
        <f>'Α2.2.1 ΠΔΕ Εθνικό'!H45+'Α2.2.2 ΠΔΕ Συγχρημ.'!H45+'Α2.2.3 ΤΑΑ'!H45+'Α2.2.4 Πράσινο Ταμείο'!H45+'Α2.2.5 ΑΝΤΩΝΗΣ ΤΡΙΤΣΗΣ κτλ'!H45</f>
        <v>0</v>
      </c>
      <c r="I45" s="173">
        <f>'Α2.2.1 ΠΔΕ Εθνικό'!I45+'Α2.2.2 ΠΔΕ Συγχρημ.'!I45+'Α2.2.3 ΤΑΑ'!I45+'Α2.2.4 Πράσινο Ταμείο'!I45+'Α2.2.5 ΑΝΤΩΝΗΣ ΤΡΙΤΣΗΣ κτλ'!I45</f>
        <v>0</v>
      </c>
      <c r="J45" s="173">
        <f>'Α2.2.1 ΠΔΕ Εθνικό'!J45+'Α2.2.2 ΠΔΕ Συγχρημ.'!J45+'Α2.2.4 Πράσινο Ταμείο'!J45</f>
        <v>0</v>
      </c>
      <c r="K45" s="173">
        <f>'Α2.2.1 ΠΔΕ Εθνικό'!K45+'Α2.2.2 ΠΔΕ Συγχρημ.'!K45+'Α2.2.4 Πράσινο Ταμείο'!K45</f>
        <v>0</v>
      </c>
      <c r="L45" s="173">
        <f>'Α2.2.1 ΠΔΕ Εθνικό'!L45+'Α2.2.2 ΠΔΕ Συγχρημ.'!L45+'Α2.2.4 Πράσινο Ταμείο'!L45</f>
        <v>0</v>
      </c>
    </row>
    <row r="46" spans="1:12" s="4" customFormat="1" x14ac:dyDescent="0.25">
      <c r="A46" s="174"/>
      <c r="B46" s="170" t="s">
        <v>183</v>
      </c>
      <c r="C46" s="186" t="s">
        <v>92</v>
      </c>
      <c r="D46" s="187">
        <f>'Α2.2.1 ΠΔΕ Εθνικό'!D46+'Α2.2.2 ΠΔΕ Συγχρημ.'!D46+'Α2.2.3 ΤΑΑ'!D46+'Α2.2.4 Πράσινο Ταμείο'!D46+'Α2.2.5 ΑΝΤΩΝΗΣ ΤΡΙΤΣΗΣ κτλ'!D46</f>
        <v>0</v>
      </c>
      <c r="E46" s="187">
        <f>'Α2.2.1 ΠΔΕ Εθνικό'!E46+'Α2.2.2 ΠΔΕ Συγχρημ.'!E46+'Α2.2.3 ΤΑΑ'!E46+'Α2.2.4 Πράσινο Ταμείο'!E46+'Α2.2.5 ΑΝΤΩΝΗΣ ΤΡΙΤΣΗΣ κτλ'!E46</f>
        <v>0</v>
      </c>
      <c r="F46" s="187">
        <f>'Α2.2.1 ΠΔΕ Εθνικό'!F46+'Α2.2.2 ΠΔΕ Συγχρημ.'!F46+'Α2.2.3 ΤΑΑ'!F46+'Α2.2.4 Πράσινο Ταμείο'!F46+'Α2.2.5 ΑΝΤΩΝΗΣ ΤΡΙΤΣΗΣ κτλ'!F46</f>
        <v>0</v>
      </c>
      <c r="G46" s="187">
        <f>'Α2.2.1 ΠΔΕ Εθνικό'!G46+'Α2.2.2 ΠΔΕ Συγχρημ.'!G46+'Α2.2.3 ΤΑΑ'!G46+'Α2.2.4 Πράσινο Ταμείο'!G46+'Α2.2.5 ΑΝΤΩΝΗΣ ΤΡΙΤΣΗΣ κτλ'!G46</f>
        <v>0</v>
      </c>
      <c r="H46" s="187">
        <f>'Α2.2.1 ΠΔΕ Εθνικό'!H46+'Α2.2.2 ΠΔΕ Συγχρημ.'!H46+'Α2.2.3 ΤΑΑ'!H46+'Α2.2.4 Πράσινο Ταμείο'!H46+'Α2.2.5 ΑΝΤΩΝΗΣ ΤΡΙΤΣΗΣ κτλ'!H46</f>
        <v>0</v>
      </c>
      <c r="I46" s="187">
        <f>'Α2.2.1 ΠΔΕ Εθνικό'!I46+'Α2.2.2 ΠΔΕ Συγχρημ.'!I46+'Α2.2.3 ΤΑΑ'!I46+'Α2.2.4 Πράσινο Ταμείο'!I46+'Α2.2.5 ΑΝΤΩΝΗΣ ΤΡΙΤΣΗΣ κτλ'!I46</f>
        <v>0</v>
      </c>
      <c r="J46" s="173">
        <f>'Α2.2.1 ΠΔΕ Εθνικό'!J46+'Α2.2.2 ΠΔΕ Συγχρημ.'!J46+'Α2.2.4 Πράσινο Ταμείο'!J46</f>
        <v>0</v>
      </c>
      <c r="K46" s="173">
        <f>'Α2.2.1 ΠΔΕ Εθνικό'!K46+'Α2.2.2 ΠΔΕ Συγχρημ.'!K46+'Α2.2.4 Πράσινο Ταμείο'!K46</f>
        <v>0</v>
      </c>
      <c r="L46" s="173">
        <f>'Α2.2.1 ΠΔΕ Εθνικό'!L46+'Α2.2.2 ΠΔΕ Συγχρημ.'!L46+'Α2.2.4 Πράσινο Ταμείο'!L46</f>
        <v>0</v>
      </c>
    </row>
    <row r="47" spans="1:12" s="4" customFormat="1" x14ac:dyDescent="0.25">
      <c r="A47" s="174">
        <v>18</v>
      </c>
      <c r="B47" s="170">
        <v>67</v>
      </c>
      <c r="C47" s="175" t="s">
        <v>153</v>
      </c>
      <c r="D47" s="173">
        <f>'Α2.2.1 ΠΔΕ Εθνικό'!D47+'Α2.2.2 ΠΔΕ Συγχρημ.'!D47+'Α2.2.3 ΤΑΑ'!D47+'Α2.2.4 Πράσινο Ταμείο'!D47+'Α2.2.5 ΑΝΤΩΝΗΣ ΤΡΙΤΣΗΣ κτλ'!D47</f>
        <v>0</v>
      </c>
      <c r="E47" s="173">
        <f>'Α2.2.1 ΠΔΕ Εθνικό'!E47+'Α2.2.2 ΠΔΕ Συγχρημ.'!E47+'Α2.2.3 ΤΑΑ'!E47+'Α2.2.4 Πράσινο Ταμείο'!E47+'Α2.2.5 ΑΝΤΩΝΗΣ ΤΡΙΤΣΗΣ κτλ'!E47</f>
        <v>0</v>
      </c>
      <c r="F47" s="173">
        <f>'Α2.2.1 ΠΔΕ Εθνικό'!F47+'Α2.2.2 ΠΔΕ Συγχρημ.'!F47+'Α2.2.3 ΤΑΑ'!F47+'Α2.2.4 Πράσινο Ταμείο'!F47+'Α2.2.5 ΑΝΤΩΝΗΣ ΤΡΙΤΣΗΣ κτλ'!F47</f>
        <v>0</v>
      </c>
      <c r="G47" s="173">
        <f>'Α2.2.1 ΠΔΕ Εθνικό'!G47+'Α2.2.2 ΠΔΕ Συγχρημ.'!G47+'Α2.2.3 ΤΑΑ'!G47+'Α2.2.4 Πράσινο Ταμείο'!G47+'Α2.2.5 ΑΝΤΩΝΗΣ ΤΡΙΤΣΗΣ κτλ'!G47</f>
        <v>0</v>
      </c>
      <c r="H47" s="173">
        <f>'Α2.2.1 ΠΔΕ Εθνικό'!H47+'Α2.2.2 ΠΔΕ Συγχρημ.'!H47+'Α2.2.3 ΤΑΑ'!H47+'Α2.2.4 Πράσινο Ταμείο'!H47+'Α2.2.5 ΑΝΤΩΝΗΣ ΤΡΙΤΣΗΣ κτλ'!H47</f>
        <v>0</v>
      </c>
      <c r="I47" s="173">
        <f>'Α2.2.1 ΠΔΕ Εθνικό'!I47+'Α2.2.2 ΠΔΕ Συγχρημ.'!I47+'Α2.2.3 ΤΑΑ'!I47+'Α2.2.4 Πράσινο Ταμείο'!I47+'Α2.2.5 ΑΝΤΩΝΗΣ ΤΡΙΤΣΗΣ κτλ'!I47</f>
        <v>0</v>
      </c>
      <c r="J47" s="173">
        <f>'Α2.2.1 ΠΔΕ Εθνικό'!J47+'Α2.2.2 ΠΔΕ Συγχρημ.'!J47+'Α2.2.4 Πράσινο Ταμείο'!J47</f>
        <v>0</v>
      </c>
      <c r="K47" s="173">
        <f>'Α2.2.1 ΠΔΕ Εθνικό'!K47+'Α2.2.2 ΠΔΕ Συγχρημ.'!K47+'Α2.2.4 Πράσινο Ταμείο'!K47</f>
        <v>0</v>
      </c>
      <c r="L47" s="173">
        <f>'Α2.2.1 ΠΔΕ Εθνικό'!L47+'Α2.2.2 ΠΔΕ Συγχρημ.'!L47+'Α2.2.4 Πράσινο Ταμείο'!L47</f>
        <v>0</v>
      </c>
    </row>
    <row r="48" spans="1:12" s="4" customFormat="1" x14ac:dyDescent="0.25">
      <c r="A48" s="174">
        <v>19</v>
      </c>
      <c r="B48" s="170">
        <v>69</v>
      </c>
      <c r="C48" s="175" t="s">
        <v>153</v>
      </c>
      <c r="D48" s="173">
        <f>'Α2.2.1 ΠΔΕ Εθνικό'!D48+'Α2.2.2 ΠΔΕ Συγχρημ.'!D48+'Α2.2.3 ΤΑΑ'!D48+'Α2.2.4 Πράσινο Ταμείο'!D48+'Α2.2.5 ΑΝΤΩΝΗΣ ΤΡΙΤΣΗΣ κτλ'!D48</f>
        <v>0</v>
      </c>
      <c r="E48" s="173">
        <f>'Α2.2.1 ΠΔΕ Εθνικό'!E48+'Α2.2.2 ΠΔΕ Συγχρημ.'!E48+'Α2.2.3 ΤΑΑ'!E48+'Α2.2.4 Πράσινο Ταμείο'!E48+'Α2.2.5 ΑΝΤΩΝΗΣ ΤΡΙΤΣΗΣ κτλ'!E48</f>
        <v>0</v>
      </c>
      <c r="F48" s="173">
        <f>'Α2.2.1 ΠΔΕ Εθνικό'!F48+'Α2.2.2 ΠΔΕ Συγχρημ.'!F48+'Α2.2.3 ΤΑΑ'!F48+'Α2.2.4 Πράσινο Ταμείο'!F48+'Α2.2.5 ΑΝΤΩΝΗΣ ΤΡΙΤΣΗΣ κτλ'!F48</f>
        <v>0</v>
      </c>
      <c r="G48" s="173">
        <f>'Α2.2.1 ΠΔΕ Εθνικό'!G48+'Α2.2.2 ΠΔΕ Συγχρημ.'!G48+'Α2.2.3 ΤΑΑ'!G48+'Α2.2.4 Πράσινο Ταμείο'!G48+'Α2.2.5 ΑΝΤΩΝΗΣ ΤΡΙΤΣΗΣ κτλ'!G48</f>
        <v>0</v>
      </c>
      <c r="H48" s="173">
        <f>'Α2.2.1 ΠΔΕ Εθνικό'!H48+'Α2.2.2 ΠΔΕ Συγχρημ.'!H48+'Α2.2.3 ΤΑΑ'!H48+'Α2.2.4 Πράσινο Ταμείο'!H48+'Α2.2.5 ΑΝΤΩΝΗΣ ΤΡΙΤΣΗΣ κτλ'!H48</f>
        <v>0</v>
      </c>
      <c r="I48" s="173">
        <f>'Α2.2.1 ΠΔΕ Εθνικό'!I48+'Α2.2.2 ΠΔΕ Συγχρημ.'!I48+'Α2.2.3 ΤΑΑ'!I48+'Α2.2.4 Πράσινο Ταμείο'!I48+'Α2.2.5 ΑΝΤΩΝΗΣ ΤΡΙΤΣΗΣ κτλ'!I48</f>
        <v>0</v>
      </c>
      <c r="J48" s="173">
        <f>'Α2.2.1 ΠΔΕ Εθνικό'!J48+'Α2.2.2 ΠΔΕ Συγχρημ.'!J48+'Α2.2.4 Πράσινο Ταμείο'!J48</f>
        <v>0</v>
      </c>
      <c r="K48" s="173">
        <f>'Α2.2.1 ΠΔΕ Εθνικό'!K48+'Α2.2.2 ΠΔΕ Συγχρημ.'!K48+'Α2.2.4 Πράσινο Ταμείο'!K48</f>
        <v>0</v>
      </c>
      <c r="L48" s="173">
        <f>'Α2.2.1 ΠΔΕ Εθνικό'!L48+'Α2.2.2 ΠΔΕ Συγχρημ.'!L48+'Α2.2.4 Πράσινο Ταμείο'!L48</f>
        <v>0</v>
      </c>
    </row>
    <row r="49" spans="1:12" s="4" customFormat="1" x14ac:dyDescent="0.25">
      <c r="A49" s="174">
        <v>20</v>
      </c>
      <c r="B49" s="170" t="s">
        <v>45</v>
      </c>
      <c r="C49" s="175" t="s">
        <v>46</v>
      </c>
      <c r="D49" s="173">
        <f>'Α2.2.1 ΠΔΕ Εθνικό'!D49+'Α2.2.2 ΠΔΕ Συγχρημ.'!D49+'Α2.2.3 ΤΑΑ'!D49+'Α2.2.4 Πράσινο Ταμείο'!D49+'Α2.2.5 ΑΝΤΩΝΗΣ ΤΡΙΤΣΗΣ κτλ'!D49</f>
        <v>0</v>
      </c>
      <c r="E49" s="173">
        <f>'Α2.2.1 ΠΔΕ Εθνικό'!E49+'Α2.2.2 ΠΔΕ Συγχρημ.'!E49+'Α2.2.3 ΤΑΑ'!E49+'Α2.2.4 Πράσινο Ταμείο'!E49+'Α2.2.5 ΑΝΤΩΝΗΣ ΤΡΙΤΣΗΣ κτλ'!E49</f>
        <v>0</v>
      </c>
      <c r="F49" s="173">
        <f>'Α2.2.1 ΠΔΕ Εθνικό'!F49+'Α2.2.2 ΠΔΕ Συγχρημ.'!F49+'Α2.2.3 ΤΑΑ'!F49+'Α2.2.4 Πράσινο Ταμείο'!F49+'Α2.2.5 ΑΝΤΩΝΗΣ ΤΡΙΤΣΗΣ κτλ'!F49</f>
        <v>0</v>
      </c>
      <c r="G49" s="173">
        <f>'Α2.2.1 ΠΔΕ Εθνικό'!G49+'Α2.2.2 ΠΔΕ Συγχρημ.'!G49+'Α2.2.3 ΤΑΑ'!G49+'Α2.2.4 Πράσινο Ταμείο'!G49+'Α2.2.5 ΑΝΤΩΝΗΣ ΤΡΙΤΣΗΣ κτλ'!G49</f>
        <v>0</v>
      </c>
      <c r="H49" s="173">
        <f>'Α2.2.1 ΠΔΕ Εθνικό'!H49+'Α2.2.2 ΠΔΕ Συγχρημ.'!H49+'Α2.2.3 ΤΑΑ'!H49+'Α2.2.4 Πράσινο Ταμείο'!H49+'Α2.2.5 ΑΝΤΩΝΗΣ ΤΡΙΤΣΗΣ κτλ'!H49</f>
        <v>0</v>
      </c>
      <c r="I49" s="173">
        <f>'Α2.2.1 ΠΔΕ Εθνικό'!I49+'Α2.2.2 ΠΔΕ Συγχρημ.'!I49+'Α2.2.3 ΤΑΑ'!I49+'Α2.2.4 Πράσινο Ταμείο'!I49+'Α2.2.5 ΑΝΤΩΝΗΣ ΤΡΙΤΣΗΣ κτλ'!I49</f>
        <v>0</v>
      </c>
      <c r="J49" s="173">
        <f>'Α2.2.1 ΠΔΕ Εθνικό'!J49+'Α2.2.2 ΠΔΕ Συγχρημ.'!J49+'Α2.2.4 Πράσινο Ταμείο'!J49</f>
        <v>0</v>
      </c>
      <c r="K49" s="173">
        <f>'Α2.2.1 ΠΔΕ Εθνικό'!K49+'Α2.2.2 ΠΔΕ Συγχρημ.'!K49+'Α2.2.4 Πράσινο Ταμείο'!K49</f>
        <v>0</v>
      </c>
      <c r="L49" s="173">
        <f>'Α2.2.1 ΠΔΕ Εθνικό'!L49+'Α2.2.2 ΠΔΕ Συγχρημ.'!L49+'Α2.2.4 Πράσινο Ταμείο'!L49</f>
        <v>0</v>
      </c>
    </row>
    <row r="50" spans="1:12" s="4" customFormat="1" x14ac:dyDescent="0.25">
      <c r="A50" s="174">
        <v>21</v>
      </c>
      <c r="B50" s="170" t="s">
        <v>47</v>
      </c>
      <c r="C50" s="175" t="s">
        <v>48</v>
      </c>
      <c r="D50" s="173">
        <f>'Α2.2.1 ΠΔΕ Εθνικό'!D50+'Α2.2.2 ΠΔΕ Συγχρημ.'!D50+'Α2.2.3 ΤΑΑ'!D50+'Α2.2.4 Πράσινο Ταμείο'!D50+'Α2.2.5 ΑΝΤΩΝΗΣ ΤΡΙΤΣΗΣ κτλ'!D50</f>
        <v>0</v>
      </c>
      <c r="E50" s="173">
        <f>'Α2.2.1 ΠΔΕ Εθνικό'!E50+'Α2.2.2 ΠΔΕ Συγχρημ.'!E50+'Α2.2.3 ΤΑΑ'!E50+'Α2.2.4 Πράσινο Ταμείο'!E50+'Α2.2.5 ΑΝΤΩΝΗΣ ΤΡΙΤΣΗΣ κτλ'!E50</f>
        <v>0</v>
      </c>
      <c r="F50" s="173">
        <f>'Α2.2.1 ΠΔΕ Εθνικό'!F50+'Α2.2.2 ΠΔΕ Συγχρημ.'!F50+'Α2.2.3 ΤΑΑ'!F50+'Α2.2.4 Πράσινο Ταμείο'!F50+'Α2.2.5 ΑΝΤΩΝΗΣ ΤΡΙΤΣΗΣ κτλ'!F50</f>
        <v>0</v>
      </c>
      <c r="G50" s="173">
        <f>'Α2.2.1 ΠΔΕ Εθνικό'!G50+'Α2.2.2 ΠΔΕ Συγχρημ.'!G50+'Α2.2.3 ΤΑΑ'!G50+'Α2.2.4 Πράσινο Ταμείο'!G50+'Α2.2.5 ΑΝΤΩΝΗΣ ΤΡΙΤΣΗΣ κτλ'!G50</f>
        <v>0</v>
      </c>
      <c r="H50" s="173">
        <f>'Α2.2.1 ΠΔΕ Εθνικό'!H50+'Α2.2.2 ΠΔΕ Συγχρημ.'!H50+'Α2.2.3 ΤΑΑ'!H50+'Α2.2.4 Πράσινο Ταμείο'!H50+'Α2.2.5 ΑΝΤΩΝΗΣ ΤΡΙΤΣΗΣ κτλ'!H50</f>
        <v>0</v>
      </c>
      <c r="I50" s="173">
        <f>'Α2.2.1 ΠΔΕ Εθνικό'!I50+'Α2.2.2 ΠΔΕ Συγχρημ.'!I50+'Α2.2.3 ΤΑΑ'!I50+'Α2.2.4 Πράσινο Ταμείο'!I50+'Α2.2.5 ΑΝΤΩΝΗΣ ΤΡΙΤΣΗΣ κτλ'!I50</f>
        <v>0</v>
      </c>
      <c r="J50" s="173">
        <f>'Α2.2.1 ΠΔΕ Εθνικό'!J50+'Α2.2.2 ΠΔΕ Συγχρημ.'!J50+'Α2.2.4 Πράσινο Ταμείο'!J50</f>
        <v>0</v>
      </c>
      <c r="K50" s="173">
        <f>'Α2.2.1 ΠΔΕ Εθνικό'!K50+'Α2.2.2 ΠΔΕ Συγχρημ.'!K50+'Α2.2.4 Πράσινο Ταμείο'!K50</f>
        <v>0</v>
      </c>
      <c r="L50" s="173">
        <f>'Α2.2.1 ΠΔΕ Εθνικό'!L50+'Α2.2.2 ΠΔΕ Συγχρημ.'!L50+'Α2.2.4 Πράσινο Ταμείο'!L50</f>
        <v>0</v>
      </c>
    </row>
    <row r="51" spans="1:12" s="4" customFormat="1" x14ac:dyDescent="0.25">
      <c r="A51" s="174">
        <v>22</v>
      </c>
      <c r="B51" s="170" t="s">
        <v>305</v>
      </c>
      <c r="C51" s="175" t="s">
        <v>49</v>
      </c>
      <c r="D51" s="173">
        <f>'Α2.2.1 ΠΔΕ Εθνικό'!D51+'Α2.2.2 ΠΔΕ Συγχρημ.'!D51+'Α2.2.3 ΤΑΑ'!D51+'Α2.2.4 Πράσινο Ταμείο'!D51+'Α2.2.5 ΑΝΤΩΝΗΣ ΤΡΙΤΣΗΣ κτλ'!D51</f>
        <v>0</v>
      </c>
      <c r="E51" s="173">
        <f>'Α2.2.1 ΠΔΕ Εθνικό'!E51+'Α2.2.2 ΠΔΕ Συγχρημ.'!E51+'Α2.2.3 ΤΑΑ'!E51+'Α2.2.4 Πράσινο Ταμείο'!E51+'Α2.2.5 ΑΝΤΩΝΗΣ ΤΡΙΤΣΗΣ κτλ'!E51</f>
        <v>0</v>
      </c>
      <c r="F51" s="173">
        <f>'Α2.2.1 ΠΔΕ Εθνικό'!F51+'Α2.2.2 ΠΔΕ Συγχρημ.'!F51+'Α2.2.3 ΤΑΑ'!F51+'Α2.2.4 Πράσινο Ταμείο'!F51+'Α2.2.5 ΑΝΤΩΝΗΣ ΤΡΙΤΣΗΣ κτλ'!F51</f>
        <v>0</v>
      </c>
      <c r="G51" s="173">
        <f>'Α2.2.1 ΠΔΕ Εθνικό'!G51+'Α2.2.2 ΠΔΕ Συγχρημ.'!G51+'Α2.2.3 ΤΑΑ'!G51+'Α2.2.4 Πράσινο Ταμείο'!G51+'Α2.2.5 ΑΝΤΩΝΗΣ ΤΡΙΤΣΗΣ κτλ'!G51</f>
        <v>0</v>
      </c>
      <c r="H51" s="173">
        <f>'Α2.2.1 ΠΔΕ Εθνικό'!H51+'Α2.2.2 ΠΔΕ Συγχρημ.'!H51+'Α2.2.3 ΤΑΑ'!H51+'Α2.2.4 Πράσινο Ταμείο'!H51+'Α2.2.5 ΑΝΤΩΝΗΣ ΤΡΙΤΣΗΣ κτλ'!H51</f>
        <v>0</v>
      </c>
      <c r="I51" s="173">
        <f>'Α2.2.1 ΠΔΕ Εθνικό'!I51+'Α2.2.2 ΠΔΕ Συγχρημ.'!I51+'Α2.2.3 ΤΑΑ'!I51+'Α2.2.4 Πράσινο Ταμείο'!I51+'Α2.2.5 ΑΝΤΩΝΗΣ ΤΡΙΤΣΗΣ κτλ'!I51</f>
        <v>0</v>
      </c>
      <c r="J51" s="173">
        <f>'Α2.2.1 ΠΔΕ Εθνικό'!J51+'Α2.2.2 ΠΔΕ Συγχρημ.'!J51+'Α2.2.4 Πράσινο Ταμείο'!J51</f>
        <v>0</v>
      </c>
      <c r="K51" s="173">
        <f>'Α2.2.1 ΠΔΕ Εθνικό'!K51+'Α2.2.2 ΠΔΕ Συγχρημ.'!K51+'Α2.2.4 Πράσινο Ταμείο'!K51</f>
        <v>0</v>
      </c>
      <c r="L51" s="173">
        <f>'Α2.2.1 ΠΔΕ Εθνικό'!L51+'Α2.2.2 ΠΔΕ Συγχρημ.'!L51+'Α2.2.4 Πράσινο Ταμείο'!L51</f>
        <v>0</v>
      </c>
    </row>
    <row r="52" spans="1:12" s="4" customFormat="1" x14ac:dyDescent="0.25">
      <c r="A52" s="174">
        <v>23</v>
      </c>
      <c r="B52" s="170" t="s">
        <v>50</v>
      </c>
      <c r="C52" s="175" t="s">
        <v>51</v>
      </c>
      <c r="D52" s="173">
        <f>'Α2.2.1 ΠΔΕ Εθνικό'!D52+'Α2.2.2 ΠΔΕ Συγχρημ.'!D52+'Α2.2.3 ΤΑΑ'!D52+'Α2.2.4 Πράσινο Ταμείο'!D52+'Α2.2.5 ΑΝΤΩΝΗΣ ΤΡΙΤΣΗΣ κτλ'!D52</f>
        <v>0</v>
      </c>
      <c r="E52" s="173">
        <f>'Α2.2.1 ΠΔΕ Εθνικό'!E52+'Α2.2.2 ΠΔΕ Συγχρημ.'!E52+'Α2.2.3 ΤΑΑ'!E52+'Α2.2.4 Πράσινο Ταμείο'!E52+'Α2.2.5 ΑΝΤΩΝΗΣ ΤΡΙΤΣΗΣ κτλ'!E52</f>
        <v>0</v>
      </c>
      <c r="F52" s="173">
        <f>'Α2.2.1 ΠΔΕ Εθνικό'!F52+'Α2.2.2 ΠΔΕ Συγχρημ.'!F52+'Α2.2.3 ΤΑΑ'!F52+'Α2.2.4 Πράσινο Ταμείο'!F52+'Α2.2.5 ΑΝΤΩΝΗΣ ΤΡΙΤΣΗΣ κτλ'!F52</f>
        <v>0</v>
      </c>
      <c r="G52" s="173">
        <f>'Α2.2.1 ΠΔΕ Εθνικό'!G52+'Α2.2.2 ΠΔΕ Συγχρημ.'!G52+'Α2.2.3 ΤΑΑ'!G52+'Α2.2.4 Πράσινο Ταμείο'!G52+'Α2.2.5 ΑΝΤΩΝΗΣ ΤΡΙΤΣΗΣ κτλ'!G52</f>
        <v>0</v>
      </c>
      <c r="H52" s="173">
        <f>'Α2.2.1 ΠΔΕ Εθνικό'!H52+'Α2.2.2 ΠΔΕ Συγχρημ.'!H52+'Α2.2.3 ΤΑΑ'!H52+'Α2.2.4 Πράσινο Ταμείο'!H52+'Α2.2.5 ΑΝΤΩΝΗΣ ΤΡΙΤΣΗΣ κτλ'!H52</f>
        <v>0</v>
      </c>
      <c r="I52" s="173">
        <f>'Α2.2.1 ΠΔΕ Εθνικό'!I52+'Α2.2.2 ΠΔΕ Συγχρημ.'!I52+'Α2.2.3 ΤΑΑ'!I52+'Α2.2.4 Πράσινο Ταμείο'!I52+'Α2.2.5 ΑΝΤΩΝΗΣ ΤΡΙΤΣΗΣ κτλ'!I52</f>
        <v>0</v>
      </c>
      <c r="J52" s="173">
        <f>'Α2.2.1 ΠΔΕ Εθνικό'!J52+'Α2.2.2 ΠΔΕ Συγχρημ.'!J52+'Α2.2.4 Πράσινο Ταμείο'!J52</f>
        <v>0</v>
      </c>
      <c r="K52" s="173">
        <f>'Α2.2.1 ΠΔΕ Εθνικό'!K52+'Α2.2.2 ΠΔΕ Συγχρημ.'!K52+'Α2.2.4 Πράσινο Ταμείο'!K52</f>
        <v>0</v>
      </c>
      <c r="L52" s="173">
        <f>'Α2.2.1 ΠΔΕ Εθνικό'!L52+'Α2.2.2 ΠΔΕ Συγχρημ.'!L52+'Α2.2.4 Πράσινο Ταμείο'!L52</f>
        <v>0</v>
      </c>
    </row>
    <row r="53" spans="1:12" s="4" customFormat="1" x14ac:dyDescent="0.25">
      <c r="A53" s="174">
        <v>24</v>
      </c>
      <c r="B53" s="170" t="s">
        <v>307</v>
      </c>
      <c r="C53" s="195" t="s">
        <v>52</v>
      </c>
      <c r="D53" s="173">
        <f>'Α2.2.1 ΠΔΕ Εθνικό'!D53+'Α2.2.2 ΠΔΕ Συγχρημ.'!D53+'Α2.2.3 ΤΑΑ'!D53+'Α2.2.4 Πράσινο Ταμείο'!D53+'Α2.2.5 ΑΝΤΩΝΗΣ ΤΡΙΤΣΗΣ κτλ'!D53</f>
        <v>0</v>
      </c>
      <c r="E53" s="173">
        <f>'Α2.2.1 ΠΔΕ Εθνικό'!E53+'Α2.2.2 ΠΔΕ Συγχρημ.'!E53+'Α2.2.3 ΤΑΑ'!E53+'Α2.2.4 Πράσινο Ταμείο'!E53+'Α2.2.5 ΑΝΤΩΝΗΣ ΤΡΙΤΣΗΣ κτλ'!E53</f>
        <v>0</v>
      </c>
      <c r="F53" s="173">
        <f>'Α2.2.1 ΠΔΕ Εθνικό'!F53+'Α2.2.2 ΠΔΕ Συγχρημ.'!F53+'Α2.2.3 ΤΑΑ'!F53+'Α2.2.4 Πράσινο Ταμείο'!F53+'Α2.2.5 ΑΝΤΩΝΗΣ ΤΡΙΤΣΗΣ κτλ'!F53</f>
        <v>0</v>
      </c>
      <c r="G53" s="173">
        <f>'Α2.2.1 ΠΔΕ Εθνικό'!G53+'Α2.2.2 ΠΔΕ Συγχρημ.'!G53+'Α2.2.3 ΤΑΑ'!G53+'Α2.2.4 Πράσινο Ταμείο'!G53+'Α2.2.5 ΑΝΤΩΝΗΣ ΤΡΙΤΣΗΣ κτλ'!G53</f>
        <v>0</v>
      </c>
      <c r="H53" s="173">
        <f>'Α2.2.1 ΠΔΕ Εθνικό'!H53+'Α2.2.2 ΠΔΕ Συγχρημ.'!H53+'Α2.2.3 ΤΑΑ'!H53+'Α2.2.4 Πράσινο Ταμείο'!H53+'Α2.2.5 ΑΝΤΩΝΗΣ ΤΡΙΤΣΗΣ κτλ'!H53</f>
        <v>0</v>
      </c>
      <c r="I53" s="173">
        <f>'Α2.2.1 ΠΔΕ Εθνικό'!I53+'Α2.2.2 ΠΔΕ Συγχρημ.'!I53+'Α2.2.3 ΤΑΑ'!I53+'Α2.2.4 Πράσινο Ταμείο'!I53+'Α2.2.5 ΑΝΤΩΝΗΣ ΤΡΙΤΣΗΣ κτλ'!I53</f>
        <v>0</v>
      </c>
      <c r="J53" s="173">
        <f>'Α2.2.1 ΠΔΕ Εθνικό'!J53+'Α2.2.2 ΠΔΕ Συγχρημ.'!J53+'Α2.2.4 Πράσινο Ταμείο'!J53</f>
        <v>0</v>
      </c>
      <c r="K53" s="173">
        <f>'Α2.2.1 ΠΔΕ Εθνικό'!K53+'Α2.2.2 ΠΔΕ Συγχρημ.'!K53+'Α2.2.4 Πράσινο Ταμείο'!K53</f>
        <v>0</v>
      </c>
      <c r="L53" s="173">
        <f>'Α2.2.1 ΠΔΕ Εθνικό'!L53+'Α2.2.2 ΠΔΕ Συγχρημ.'!L53+'Α2.2.4 Πράσινο Ταμείο'!L53</f>
        <v>0</v>
      </c>
    </row>
    <row r="54" spans="1:12" s="4" customFormat="1" x14ac:dyDescent="0.25">
      <c r="A54" s="174">
        <v>25</v>
      </c>
      <c r="B54" s="196" t="s">
        <v>117</v>
      </c>
      <c r="C54" s="197" t="s">
        <v>53</v>
      </c>
      <c r="D54" s="173">
        <f>'Α2.2.1 ΠΔΕ Εθνικό'!D54+'Α2.2.2 ΠΔΕ Συγχρημ.'!D54+'Α2.2.3 ΤΑΑ'!D54+'Α2.2.4 Πράσινο Ταμείο'!D54+'Α2.2.5 ΑΝΤΩΝΗΣ ΤΡΙΤΣΗΣ κτλ'!D54</f>
        <v>0</v>
      </c>
      <c r="E54" s="173">
        <f>'Α2.2.1 ΠΔΕ Εθνικό'!E54+'Α2.2.2 ΠΔΕ Συγχρημ.'!E54+'Α2.2.3 ΤΑΑ'!E54+'Α2.2.4 Πράσινο Ταμείο'!E54+'Α2.2.5 ΑΝΤΩΝΗΣ ΤΡΙΤΣΗΣ κτλ'!E54</f>
        <v>0</v>
      </c>
      <c r="F54" s="173">
        <f>'Α2.2.1 ΠΔΕ Εθνικό'!F54+'Α2.2.2 ΠΔΕ Συγχρημ.'!F54+'Α2.2.3 ΤΑΑ'!F54+'Α2.2.4 Πράσινο Ταμείο'!F54+'Α2.2.5 ΑΝΤΩΝΗΣ ΤΡΙΤΣΗΣ κτλ'!F54</f>
        <v>0</v>
      </c>
      <c r="G54" s="173">
        <f>'Α2.2.1 ΠΔΕ Εθνικό'!G54+'Α2.2.2 ΠΔΕ Συγχρημ.'!G54+'Α2.2.3 ΤΑΑ'!G54+'Α2.2.4 Πράσινο Ταμείο'!G54+'Α2.2.5 ΑΝΤΩΝΗΣ ΤΡΙΤΣΗΣ κτλ'!G54</f>
        <v>0</v>
      </c>
      <c r="H54" s="173">
        <f>'Α2.2.1 ΠΔΕ Εθνικό'!H54+'Α2.2.2 ΠΔΕ Συγχρημ.'!H54+'Α2.2.3 ΤΑΑ'!H54+'Α2.2.4 Πράσινο Ταμείο'!H54+'Α2.2.5 ΑΝΤΩΝΗΣ ΤΡΙΤΣΗΣ κτλ'!H54</f>
        <v>0</v>
      </c>
      <c r="I54" s="173">
        <f>'Α2.2.1 ΠΔΕ Εθνικό'!I54+'Α2.2.2 ΠΔΕ Συγχρημ.'!I54+'Α2.2.3 ΤΑΑ'!I54+'Α2.2.4 Πράσινο Ταμείο'!I54+'Α2.2.5 ΑΝΤΩΝΗΣ ΤΡΙΤΣΗΣ κτλ'!I54</f>
        <v>0</v>
      </c>
      <c r="J54" s="173">
        <f>'Α2.2.1 ΠΔΕ Εθνικό'!J54+'Α2.2.2 ΠΔΕ Συγχρημ.'!J54+'Α2.2.4 Πράσινο Ταμείο'!J54</f>
        <v>0</v>
      </c>
      <c r="K54" s="173">
        <f>'Α2.2.1 ΠΔΕ Εθνικό'!K54+'Α2.2.2 ΠΔΕ Συγχρημ.'!K54+'Α2.2.4 Πράσινο Ταμείο'!K54</f>
        <v>0</v>
      </c>
      <c r="L54" s="173">
        <f>'Α2.2.1 ΠΔΕ Εθνικό'!L54+'Α2.2.2 ΠΔΕ Συγχρημ.'!L54+'Α2.2.4 Πράσινο Ταμείο'!L54</f>
        <v>0</v>
      </c>
    </row>
    <row r="55" spans="1:12" s="4" customFormat="1" x14ac:dyDescent="0.25">
      <c r="A55" s="207" t="s">
        <v>66</v>
      </c>
      <c r="B55" s="199" t="s">
        <v>56</v>
      </c>
      <c r="C55" s="200"/>
      <c r="D55" s="268">
        <f>'Α2.2.1 ΠΔΕ Εθνικό'!D55+'Α2.2.2 ΠΔΕ Συγχρημ.'!D55+'Α2.2.3 ΤΑΑ'!D55+'Α2.2.4 Πράσινο Ταμείο'!D55+'Α2.2.5 ΑΝΤΩΝΗΣ ΤΡΙΤΣΗΣ κτλ'!D55</f>
        <v>0</v>
      </c>
      <c r="E55" s="201">
        <f>'Α2.2.1 ΠΔΕ Εθνικό'!E55+'Α2.2.2 ΠΔΕ Συγχρημ.'!E55+'Α2.2.3 ΤΑΑ'!E55+'Α2.2.4 Πράσινο Ταμείο'!E55+'Α2.2.5 ΑΝΤΩΝΗΣ ΤΡΙΤΣΗΣ κτλ'!E55</f>
        <v>0</v>
      </c>
      <c r="F55" s="201">
        <f>'Α2.2.1 ΠΔΕ Εθνικό'!F55+'Α2.2.2 ΠΔΕ Συγχρημ.'!F55+'Α2.2.3 ΤΑΑ'!F55+'Α2.2.4 Πράσινο Ταμείο'!F55+'Α2.2.5 ΑΝΤΩΝΗΣ ΤΡΙΤΣΗΣ κτλ'!F55</f>
        <v>0</v>
      </c>
      <c r="G55" s="201">
        <f>'Α2.2.1 ΠΔΕ Εθνικό'!G55+'Α2.2.2 ΠΔΕ Συγχρημ.'!G55+'Α2.2.3 ΤΑΑ'!G55+'Α2.2.4 Πράσινο Ταμείο'!G55+'Α2.2.5 ΑΝΤΩΝΗΣ ΤΡΙΤΣΗΣ κτλ'!G55</f>
        <v>0</v>
      </c>
      <c r="H55" s="201">
        <f>'Α2.2.1 ΠΔΕ Εθνικό'!H55+'Α2.2.2 ΠΔΕ Συγχρημ.'!H55+'Α2.2.3 ΤΑΑ'!H55+'Α2.2.4 Πράσινο Ταμείο'!H55+'Α2.2.5 ΑΝΤΩΝΗΣ ΤΡΙΤΣΗΣ κτλ'!H55</f>
        <v>0</v>
      </c>
      <c r="I55" s="201">
        <f>'Α2.2.1 ΠΔΕ Εθνικό'!I55+'Α2.2.2 ΠΔΕ Συγχρημ.'!I55+'Α2.2.3 ΤΑΑ'!I55+'Α2.2.4 Πράσινο Ταμείο'!I55+'Α2.2.5 ΑΝΤΩΝΗΣ ΤΡΙΤΣΗΣ κτλ'!I55</f>
        <v>0</v>
      </c>
      <c r="J55" s="201">
        <f>'Α2.2.1 ΠΔΕ Εθνικό'!J55+'Α2.2.2 ΠΔΕ Συγχρημ.'!J55+'Α2.2.4 Πράσινο Ταμείο'!J55</f>
        <v>0</v>
      </c>
      <c r="K55" s="201">
        <f>'Α2.2.1 ΠΔΕ Εθνικό'!K55+'Α2.2.2 ΠΔΕ Συγχρημ.'!K55+'Α2.2.4 Πράσινο Ταμείο'!K55</f>
        <v>0</v>
      </c>
      <c r="L55" s="201">
        <f>'Α2.2.1 ΠΔΕ Εθνικό'!L55+'Α2.2.2 ΠΔΕ Συγχρημ.'!L55+'Α2.2.4 Πράσινο Ταμείο'!L55</f>
        <v>0</v>
      </c>
    </row>
    <row r="56" spans="1:12" s="4" customFormat="1" x14ac:dyDescent="0.25">
      <c r="A56" s="358" t="s">
        <v>57</v>
      </c>
      <c r="B56" s="359" t="s">
        <v>145</v>
      </c>
      <c r="C56" s="87"/>
      <c r="D56" s="86"/>
      <c r="E56" s="57"/>
      <c r="F56" s="57"/>
      <c r="G56" s="57"/>
      <c r="H56" s="57"/>
      <c r="I56" s="57"/>
      <c r="J56" s="57"/>
      <c r="K56" s="57"/>
      <c r="L56" s="58"/>
    </row>
    <row r="57" spans="1:12" s="4" customFormat="1" x14ac:dyDescent="0.25">
      <c r="A57" s="360" t="s">
        <v>58</v>
      </c>
      <c r="B57" s="359" t="s">
        <v>146</v>
      </c>
      <c r="C57" s="87"/>
      <c r="D57" s="88"/>
      <c r="E57" s="13"/>
      <c r="F57" s="13"/>
      <c r="G57" s="13"/>
      <c r="H57" s="13"/>
      <c r="I57" s="13"/>
      <c r="J57" s="13"/>
      <c r="K57" s="13"/>
      <c r="L57" s="59"/>
    </row>
    <row r="58" spans="1:12" s="4" customFormat="1" x14ac:dyDescent="0.25">
      <c r="A58" s="360" t="s">
        <v>60</v>
      </c>
      <c r="B58" s="359" t="s">
        <v>147</v>
      </c>
      <c r="C58" s="87"/>
      <c r="D58" s="88"/>
      <c r="E58" s="13"/>
      <c r="F58" s="13"/>
      <c r="G58" s="13"/>
      <c r="H58" s="13"/>
      <c r="I58" s="13"/>
      <c r="J58" s="13"/>
      <c r="K58" s="13"/>
      <c r="L58" s="59"/>
    </row>
    <row r="59" spans="1:12" s="4" customFormat="1" x14ac:dyDescent="0.25">
      <c r="A59" s="361" t="s">
        <v>62</v>
      </c>
      <c r="B59" s="359" t="s">
        <v>148</v>
      </c>
      <c r="C59" s="87"/>
      <c r="D59" s="90"/>
      <c r="E59" s="60"/>
      <c r="F59" s="60"/>
      <c r="G59" s="60"/>
      <c r="H59" s="60"/>
      <c r="I59" s="60"/>
      <c r="J59" s="60"/>
      <c r="K59" s="60"/>
      <c r="L59" s="61"/>
    </row>
    <row r="60" spans="1:12" s="4" customFormat="1" x14ac:dyDescent="0.25">
      <c r="A60" s="265" t="s">
        <v>67</v>
      </c>
      <c r="B60" s="396" t="s">
        <v>154</v>
      </c>
      <c r="C60" s="397"/>
      <c r="D60" s="135">
        <f>'Α2.2.1 ΠΔΕ Εθνικό'!D60+'Α2.2.2 ΠΔΕ Συγχρημ.'!D60+'Α2.2.3 ΤΑΑ'!D60+'Α2.2.4 Πράσινο Ταμείο'!D60+'Α2.2.5 ΑΝΤΩΝΗΣ ΤΡΙΤΣΗΣ κτλ'!D60</f>
        <v>0</v>
      </c>
      <c r="E60" s="135">
        <f>'Α2.2.1 ΠΔΕ Εθνικό'!E60+'Α2.2.2 ΠΔΕ Συγχρημ.'!E60+'Α2.2.3 ΤΑΑ'!E60+'Α2.2.4 Πράσινο Ταμείο'!E60+'Α2.2.5 ΑΝΤΩΝΗΣ ΤΡΙΤΣΗΣ κτλ'!E60</f>
        <v>0</v>
      </c>
      <c r="F60" s="135">
        <f>'Α2.2.1 ΠΔΕ Εθνικό'!F60+'Α2.2.2 ΠΔΕ Συγχρημ.'!F60+'Α2.2.3 ΤΑΑ'!F60+'Α2.2.4 Πράσινο Ταμείο'!F60+'Α2.2.5 ΑΝΤΩΝΗΣ ΤΡΙΤΣΗΣ κτλ'!F60</f>
        <v>0</v>
      </c>
      <c r="G60" s="135">
        <f>'Α2.2.1 ΠΔΕ Εθνικό'!G60+'Α2.2.2 ΠΔΕ Συγχρημ.'!G60+'Α2.2.3 ΤΑΑ'!G60+'Α2.2.4 Πράσινο Ταμείο'!G60+'Α2.2.5 ΑΝΤΩΝΗΣ ΤΡΙΤΣΗΣ κτλ'!G60</f>
        <v>0</v>
      </c>
      <c r="H60" s="135">
        <f>'Α2.2.1 ΠΔΕ Εθνικό'!H60+'Α2.2.2 ΠΔΕ Συγχρημ.'!H60+'Α2.2.3 ΤΑΑ'!H60+'Α2.2.4 Πράσινο Ταμείο'!H60+'Α2.2.5 ΑΝΤΩΝΗΣ ΤΡΙΤΣΗΣ κτλ'!H60</f>
        <v>0</v>
      </c>
      <c r="I60" s="135">
        <f>'Α2.2.1 ΠΔΕ Εθνικό'!I60+'Α2.2.2 ΠΔΕ Συγχρημ.'!I60+'Α2.2.3 ΤΑΑ'!I60+'Α2.2.4 Πράσινο Ταμείο'!I60+'Α2.2.5 ΑΝΤΩΝΗΣ ΤΡΙΤΣΗΣ κτλ'!I60</f>
        <v>0</v>
      </c>
      <c r="J60" s="135">
        <f>'Α2.2.1 ΠΔΕ Εθνικό'!J60+'Α2.2.2 ΠΔΕ Συγχρημ.'!J60+'Α2.2.4 Πράσινο Ταμείο'!J60</f>
        <v>0</v>
      </c>
      <c r="K60" s="135">
        <f>'Α2.2.1 ΠΔΕ Εθνικό'!K60+'Α2.2.2 ΠΔΕ Συγχρημ.'!K60+'Α2.2.4 Πράσινο Ταμείο'!K60</f>
        <v>0</v>
      </c>
      <c r="L60" s="135">
        <f>'Α2.2.1 ΠΔΕ Εθνικό'!L60+'Α2.2.2 ΠΔΕ Συγχρημ.'!L60+'Α2.2.4 Πράσινο Ταμείο'!L60</f>
        <v>0</v>
      </c>
    </row>
    <row r="61" spans="1:12" s="4" customFormat="1" x14ac:dyDescent="0.25">
      <c r="A61" s="168">
        <v>26</v>
      </c>
      <c r="B61" s="266">
        <v>18</v>
      </c>
      <c r="C61" s="267" t="s">
        <v>63</v>
      </c>
      <c r="D61" s="235">
        <f>'Α2.2.1 ΠΔΕ Εθνικό'!D61+'Α2.2.2 ΠΔΕ Συγχρημ.'!D61+'Α2.2.3 ΤΑΑ'!D61+'Α2.2.4 Πράσινο Ταμείο'!D61+'Α2.2.5 ΑΝΤΩΝΗΣ ΤΡΙΤΣΗΣ κτλ'!D61</f>
        <v>0</v>
      </c>
      <c r="E61" s="235">
        <f>'Α2.2.1 ΠΔΕ Εθνικό'!E61+'Α2.2.2 ΠΔΕ Συγχρημ.'!E61+'Α2.2.3 ΤΑΑ'!E61+'Α2.2.4 Πράσινο Ταμείο'!E61+'Α2.2.5 ΑΝΤΩΝΗΣ ΤΡΙΤΣΗΣ κτλ'!E61</f>
        <v>0</v>
      </c>
      <c r="F61" s="235">
        <f>'Α2.2.1 ΠΔΕ Εθνικό'!F61+'Α2.2.2 ΠΔΕ Συγχρημ.'!F61+'Α2.2.3 ΤΑΑ'!F61+'Α2.2.4 Πράσινο Ταμείο'!F61+'Α2.2.5 ΑΝΤΩΝΗΣ ΤΡΙΤΣΗΣ κτλ'!F61</f>
        <v>0</v>
      </c>
      <c r="G61" s="235">
        <f>'Α2.2.1 ΠΔΕ Εθνικό'!G61+'Α2.2.2 ΠΔΕ Συγχρημ.'!G61+'Α2.2.3 ΤΑΑ'!G61+'Α2.2.4 Πράσινο Ταμείο'!G61+'Α2.2.5 ΑΝΤΩΝΗΣ ΤΡΙΤΣΗΣ κτλ'!G61</f>
        <v>0</v>
      </c>
      <c r="H61" s="235">
        <f>'Α2.2.1 ΠΔΕ Εθνικό'!H61+'Α2.2.2 ΠΔΕ Συγχρημ.'!H61+'Α2.2.3 ΤΑΑ'!H61+'Α2.2.4 Πράσινο Ταμείο'!H61+'Α2.2.5 ΑΝΤΩΝΗΣ ΤΡΙΤΣΗΣ κτλ'!H61</f>
        <v>0</v>
      </c>
      <c r="I61" s="235">
        <f>'Α2.2.1 ΠΔΕ Εθνικό'!I61+'Α2.2.2 ΠΔΕ Συγχρημ.'!I61+'Α2.2.3 ΤΑΑ'!I61+'Α2.2.4 Πράσινο Ταμείο'!I61+'Α2.2.5 ΑΝΤΩΝΗΣ ΤΡΙΤΣΗΣ κτλ'!I61</f>
        <v>0</v>
      </c>
      <c r="J61" s="235">
        <f>'Α2.2.1 ΠΔΕ Εθνικό'!J61+'Α2.2.2 ΠΔΕ Συγχρημ.'!J61+'Α2.2.4 Πράσινο Ταμείο'!J61</f>
        <v>0</v>
      </c>
      <c r="K61" s="235">
        <f>'Α2.2.1 ΠΔΕ Εθνικό'!K61+'Α2.2.2 ΠΔΕ Συγχρημ.'!K61+'Α2.2.4 Πράσινο Ταμείο'!K61</f>
        <v>0</v>
      </c>
      <c r="L61" s="235">
        <f>'Α2.2.1 ΠΔΕ Εθνικό'!L61+'Α2.2.2 ΠΔΕ Συγχρημ.'!L61+'Α2.2.4 Πράσινο Ταμείο'!L61</f>
        <v>0</v>
      </c>
    </row>
    <row r="62" spans="1:12" s="4" customFormat="1" x14ac:dyDescent="0.25">
      <c r="A62" s="168">
        <v>27</v>
      </c>
      <c r="B62" s="169">
        <v>34</v>
      </c>
      <c r="C62" s="234" t="s">
        <v>64</v>
      </c>
      <c r="D62" s="235">
        <f>'Α2.2.1 ΠΔΕ Εθνικό'!D62+'Α2.2.2 ΠΔΕ Συγχρημ.'!D62+'Α2.2.3 ΤΑΑ'!D62+'Α2.2.4 Πράσινο Ταμείο'!D62+'Α2.2.5 ΑΝΤΩΝΗΣ ΤΡΙΤΣΗΣ κτλ'!D62</f>
        <v>0</v>
      </c>
      <c r="E62" s="235">
        <f>'Α2.2.1 ΠΔΕ Εθνικό'!E62+'Α2.2.2 ΠΔΕ Συγχρημ.'!E62+'Α2.2.3 ΤΑΑ'!E62+'Α2.2.4 Πράσινο Ταμείο'!E62+'Α2.2.5 ΑΝΤΩΝΗΣ ΤΡΙΤΣΗΣ κτλ'!E62</f>
        <v>0</v>
      </c>
      <c r="F62" s="235">
        <f>'Α2.2.1 ΠΔΕ Εθνικό'!F62+'Α2.2.2 ΠΔΕ Συγχρημ.'!F62+'Α2.2.3 ΤΑΑ'!F62+'Α2.2.4 Πράσινο Ταμείο'!F62+'Α2.2.5 ΑΝΤΩΝΗΣ ΤΡΙΤΣΗΣ κτλ'!F62</f>
        <v>0</v>
      </c>
      <c r="G62" s="235">
        <f>'Α2.2.1 ΠΔΕ Εθνικό'!G62+'Α2.2.2 ΠΔΕ Συγχρημ.'!G62+'Α2.2.3 ΤΑΑ'!G62+'Α2.2.4 Πράσινο Ταμείο'!G62+'Α2.2.5 ΑΝΤΩΝΗΣ ΤΡΙΤΣΗΣ κτλ'!G62</f>
        <v>0</v>
      </c>
      <c r="H62" s="235">
        <f>'Α2.2.1 ΠΔΕ Εθνικό'!H62+'Α2.2.2 ΠΔΕ Συγχρημ.'!H62+'Α2.2.3 ΤΑΑ'!H62+'Α2.2.4 Πράσινο Ταμείο'!H62+'Α2.2.5 ΑΝΤΩΝΗΣ ΤΡΙΤΣΗΣ κτλ'!H62</f>
        <v>0</v>
      </c>
      <c r="I62" s="235">
        <f>'Α2.2.1 ΠΔΕ Εθνικό'!I62+'Α2.2.2 ΠΔΕ Συγχρημ.'!I62+'Α2.2.3 ΤΑΑ'!I62+'Α2.2.4 Πράσινο Ταμείο'!I62+'Α2.2.5 ΑΝΤΩΝΗΣ ΤΡΙΤΣΗΣ κτλ'!I62</f>
        <v>0</v>
      </c>
      <c r="J62" s="235">
        <f>'Α2.2.1 ΠΔΕ Εθνικό'!J62+'Α2.2.2 ΠΔΕ Συγχρημ.'!J62+'Α2.2.4 Πράσινο Ταμείο'!J62</f>
        <v>0</v>
      </c>
      <c r="K62" s="235">
        <f>'Α2.2.1 ΠΔΕ Εθνικό'!K62+'Α2.2.2 ΠΔΕ Συγχρημ.'!K62+'Α2.2.4 Πράσινο Ταμείο'!K62</f>
        <v>0</v>
      </c>
      <c r="L62" s="235">
        <f>'Α2.2.1 ΠΔΕ Εθνικό'!L62+'Α2.2.2 ΠΔΕ Συγχρημ.'!L62+'Α2.2.4 Πράσινο Ταμείο'!L62</f>
        <v>0</v>
      </c>
    </row>
    <row r="63" spans="1:12" s="4" customFormat="1" x14ac:dyDescent="0.25">
      <c r="A63" s="168">
        <v>28</v>
      </c>
      <c r="B63" s="169">
        <v>45</v>
      </c>
      <c r="C63" s="234" t="s">
        <v>135</v>
      </c>
      <c r="D63" s="235">
        <f>'Α2.2.1 ΠΔΕ Εθνικό'!D63+'Α2.2.2 ΠΔΕ Συγχρημ.'!D63+'Α2.2.3 ΤΑΑ'!D63+'Α2.2.4 Πράσινο Ταμείο'!D63+'Α2.2.5 ΑΝΤΩΝΗΣ ΤΡΙΤΣΗΣ κτλ'!D63</f>
        <v>0</v>
      </c>
      <c r="E63" s="235">
        <f>'Α2.2.1 ΠΔΕ Εθνικό'!E63+'Α2.2.2 ΠΔΕ Συγχρημ.'!E63+'Α2.2.3 ΤΑΑ'!E63+'Α2.2.4 Πράσινο Ταμείο'!E63+'Α2.2.5 ΑΝΤΩΝΗΣ ΤΡΙΤΣΗΣ κτλ'!E63</f>
        <v>0</v>
      </c>
      <c r="F63" s="235">
        <f>'Α2.2.1 ΠΔΕ Εθνικό'!F63+'Α2.2.2 ΠΔΕ Συγχρημ.'!F63+'Α2.2.3 ΤΑΑ'!F63+'Α2.2.4 Πράσινο Ταμείο'!F63+'Α2.2.5 ΑΝΤΩΝΗΣ ΤΡΙΤΣΗΣ κτλ'!F63</f>
        <v>0</v>
      </c>
      <c r="G63" s="235">
        <f>'Α2.2.1 ΠΔΕ Εθνικό'!G63+'Α2.2.2 ΠΔΕ Συγχρημ.'!G63+'Α2.2.3 ΤΑΑ'!G63+'Α2.2.4 Πράσινο Ταμείο'!G63+'Α2.2.5 ΑΝΤΩΝΗΣ ΤΡΙΤΣΗΣ κτλ'!G63</f>
        <v>0</v>
      </c>
      <c r="H63" s="235">
        <f>'Α2.2.1 ΠΔΕ Εθνικό'!H63+'Α2.2.2 ΠΔΕ Συγχρημ.'!H63+'Α2.2.3 ΤΑΑ'!H63+'Α2.2.4 Πράσινο Ταμείο'!H63+'Α2.2.5 ΑΝΤΩΝΗΣ ΤΡΙΤΣΗΣ κτλ'!H63</f>
        <v>0</v>
      </c>
      <c r="I63" s="235">
        <f>'Α2.2.1 ΠΔΕ Εθνικό'!I63+'Α2.2.2 ΠΔΕ Συγχρημ.'!I63+'Α2.2.3 ΤΑΑ'!I63+'Α2.2.4 Πράσινο Ταμείο'!I63+'Α2.2.5 ΑΝΤΩΝΗΣ ΤΡΙΤΣΗΣ κτλ'!I63</f>
        <v>0</v>
      </c>
      <c r="J63" s="235">
        <f>'Α2.2.1 ΠΔΕ Εθνικό'!J63+'Α2.2.2 ΠΔΕ Συγχρημ.'!J63+'Α2.2.4 Πράσινο Ταμείο'!J63</f>
        <v>0</v>
      </c>
      <c r="K63" s="235">
        <f>'Α2.2.1 ΠΔΕ Εθνικό'!K63+'Α2.2.2 ΠΔΕ Συγχρημ.'!K63+'Α2.2.4 Πράσινο Ταμείο'!K63</f>
        <v>0</v>
      </c>
      <c r="L63" s="235">
        <f>'Α2.2.1 ΠΔΕ Εθνικό'!L63+'Α2.2.2 ΠΔΕ Συγχρημ.'!L63+'Α2.2.4 Πράσινο Ταμείο'!L63</f>
        <v>0</v>
      </c>
    </row>
    <row r="64" spans="1:12" s="4" customFormat="1" x14ac:dyDescent="0.25">
      <c r="A64" s="168"/>
      <c r="B64" s="169" t="s">
        <v>184</v>
      </c>
      <c r="C64" s="236" t="s">
        <v>108</v>
      </c>
      <c r="D64" s="237">
        <f>'Α2.2.1 ΠΔΕ Εθνικό'!D64+'Α2.2.2 ΠΔΕ Συγχρημ.'!D64+'Α2.2.3 ΤΑΑ'!D64+'Α2.2.4 Πράσινο Ταμείο'!D64+'Α2.2.5 ΑΝΤΩΝΗΣ ΤΡΙΤΣΗΣ κτλ'!D64</f>
        <v>0</v>
      </c>
      <c r="E64" s="237">
        <f>'Α2.2.1 ΠΔΕ Εθνικό'!E64+'Α2.2.2 ΠΔΕ Συγχρημ.'!E64+'Α2.2.3 ΤΑΑ'!E64+'Α2.2.4 Πράσινο Ταμείο'!E64+'Α2.2.5 ΑΝΤΩΝΗΣ ΤΡΙΤΣΗΣ κτλ'!E64</f>
        <v>0</v>
      </c>
      <c r="F64" s="237">
        <f>'Α2.2.1 ΠΔΕ Εθνικό'!F64+'Α2.2.2 ΠΔΕ Συγχρημ.'!F64+'Α2.2.3 ΤΑΑ'!F64+'Α2.2.4 Πράσινο Ταμείο'!F64+'Α2.2.5 ΑΝΤΩΝΗΣ ΤΡΙΤΣΗΣ κτλ'!F64</f>
        <v>0</v>
      </c>
      <c r="G64" s="237">
        <f>'Α2.2.1 ΠΔΕ Εθνικό'!G64+'Α2.2.2 ΠΔΕ Συγχρημ.'!G64+'Α2.2.3 ΤΑΑ'!G64+'Α2.2.4 Πράσινο Ταμείο'!G64+'Α2.2.5 ΑΝΤΩΝΗΣ ΤΡΙΤΣΗΣ κτλ'!G64</f>
        <v>0</v>
      </c>
      <c r="H64" s="237">
        <f>'Α2.2.1 ΠΔΕ Εθνικό'!H64+'Α2.2.2 ΠΔΕ Συγχρημ.'!H64+'Α2.2.3 ΤΑΑ'!H64+'Α2.2.4 Πράσινο Ταμείο'!H64+'Α2.2.5 ΑΝΤΩΝΗΣ ΤΡΙΤΣΗΣ κτλ'!H64</f>
        <v>0</v>
      </c>
      <c r="I64" s="237">
        <f>'Α2.2.1 ΠΔΕ Εθνικό'!I64+'Α2.2.2 ΠΔΕ Συγχρημ.'!I64+'Α2.2.3 ΤΑΑ'!I64+'Α2.2.4 Πράσινο Ταμείο'!I64+'Α2.2.5 ΑΝΤΩΝΗΣ ΤΡΙΤΣΗΣ κτλ'!I64</f>
        <v>0</v>
      </c>
      <c r="J64" s="235">
        <f>'Α2.2.1 ΠΔΕ Εθνικό'!J64+'Α2.2.2 ΠΔΕ Συγχρημ.'!J64+'Α2.2.4 Πράσινο Ταμείο'!J64</f>
        <v>0</v>
      </c>
      <c r="K64" s="235">
        <f>'Α2.2.1 ΠΔΕ Εθνικό'!K64+'Α2.2.2 ΠΔΕ Συγχρημ.'!K64+'Α2.2.4 Πράσινο Ταμείο'!K64</f>
        <v>0</v>
      </c>
      <c r="L64" s="235">
        <f>'Α2.2.1 ΠΔΕ Εθνικό'!L64+'Α2.2.2 ΠΔΕ Συγχρημ.'!L64+'Α2.2.4 Πράσινο Ταμείο'!L64</f>
        <v>0</v>
      </c>
    </row>
    <row r="65" spans="1:12" s="4" customFormat="1" x14ac:dyDescent="0.25">
      <c r="A65" s="168">
        <v>29</v>
      </c>
      <c r="B65" s="269">
        <v>52</v>
      </c>
      <c r="C65" s="270" t="s">
        <v>65</v>
      </c>
      <c r="D65" s="235">
        <f>'Α2.2.1 ΠΔΕ Εθνικό'!D65+'Α2.2.2 ΠΔΕ Συγχρημ.'!D65+'Α2.2.3 ΤΑΑ'!D65+'Α2.2.4 Πράσινο Ταμείο'!D65+'Α2.2.5 ΑΝΤΩΝΗΣ ΤΡΙΤΣΗΣ κτλ'!D65</f>
        <v>0</v>
      </c>
      <c r="E65" s="235">
        <f>'Α2.2.1 ΠΔΕ Εθνικό'!E65+'Α2.2.2 ΠΔΕ Συγχρημ.'!E65+'Α2.2.3 ΤΑΑ'!E65+'Α2.2.4 Πράσινο Ταμείο'!E65+'Α2.2.5 ΑΝΤΩΝΗΣ ΤΡΙΤΣΗΣ κτλ'!E65</f>
        <v>0</v>
      </c>
      <c r="F65" s="235">
        <f>'Α2.2.1 ΠΔΕ Εθνικό'!F65+'Α2.2.2 ΠΔΕ Συγχρημ.'!F65+'Α2.2.3 ΤΑΑ'!F65+'Α2.2.4 Πράσινο Ταμείο'!F65+'Α2.2.5 ΑΝΤΩΝΗΣ ΤΡΙΤΣΗΣ κτλ'!F65</f>
        <v>0</v>
      </c>
      <c r="G65" s="235">
        <f>'Α2.2.1 ΠΔΕ Εθνικό'!G65+'Α2.2.2 ΠΔΕ Συγχρημ.'!G65+'Α2.2.3 ΤΑΑ'!G65+'Α2.2.4 Πράσινο Ταμείο'!G65+'Α2.2.5 ΑΝΤΩΝΗΣ ΤΡΙΤΣΗΣ κτλ'!G65</f>
        <v>0</v>
      </c>
      <c r="H65" s="235">
        <f>'Α2.2.1 ΠΔΕ Εθνικό'!H65+'Α2.2.2 ΠΔΕ Συγχρημ.'!H65+'Α2.2.3 ΤΑΑ'!H65+'Α2.2.4 Πράσινο Ταμείο'!H65+'Α2.2.5 ΑΝΤΩΝΗΣ ΤΡΙΤΣΗΣ κτλ'!H65</f>
        <v>0</v>
      </c>
      <c r="I65" s="235">
        <f>'Α2.2.1 ΠΔΕ Εθνικό'!I65+'Α2.2.2 ΠΔΕ Συγχρημ.'!I65+'Α2.2.3 ΤΑΑ'!I65+'Α2.2.4 Πράσινο Ταμείο'!I65+'Α2.2.5 ΑΝΤΩΝΗΣ ΤΡΙΤΣΗΣ κτλ'!I65</f>
        <v>0</v>
      </c>
      <c r="J65" s="235">
        <f>'Α2.2.1 ΠΔΕ Εθνικό'!J65+'Α2.2.2 ΠΔΕ Συγχρημ.'!J65+'Α2.2.4 Πράσινο Ταμείο'!J65</f>
        <v>0</v>
      </c>
      <c r="K65" s="235">
        <f>'Α2.2.1 ΠΔΕ Εθνικό'!K65+'Α2.2.2 ΠΔΕ Συγχρημ.'!K65+'Α2.2.4 Πράσινο Ταμείο'!K65</f>
        <v>0</v>
      </c>
      <c r="L65" s="235">
        <f>'Α2.2.1 ΠΔΕ Εθνικό'!L65+'Α2.2.2 ΠΔΕ Συγχρημ.'!L65+'Α2.2.4 Πράσινο Ταμείο'!L65</f>
        <v>0</v>
      </c>
    </row>
    <row r="66" spans="1:12" s="4" customFormat="1" x14ac:dyDescent="0.25">
      <c r="A66" s="265" t="s">
        <v>68</v>
      </c>
      <c r="B66" s="272" t="s">
        <v>155</v>
      </c>
      <c r="C66" s="273"/>
      <c r="D66" s="185">
        <f>'Α2.2.1 ΠΔΕ Εθνικό'!D66+'Α2.2.2 ΠΔΕ Συγχρημ.'!D66+'Α2.2.3 ΤΑΑ'!D66+'Α2.2.4 Πράσινο Ταμείο'!D66+'Α2.2.5 ΑΝΤΩΝΗΣ ΤΡΙΤΣΗΣ κτλ'!D66</f>
        <v>0</v>
      </c>
      <c r="E66" s="135">
        <f>'Α2.2.1 ΠΔΕ Εθνικό'!E66+'Α2.2.2 ΠΔΕ Συγχρημ.'!E66+'Α2.2.3 ΤΑΑ'!E66+'Α2.2.4 Πράσινο Ταμείο'!E66+'Α2.2.5 ΑΝΤΩΝΗΣ ΤΡΙΤΣΗΣ κτλ'!E66</f>
        <v>0</v>
      </c>
      <c r="F66" s="135">
        <f>'Α2.2.1 ΠΔΕ Εθνικό'!F66+'Α2.2.2 ΠΔΕ Συγχρημ.'!F66+'Α2.2.3 ΤΑΑ'!F66+'Α2.2.4 Πράσινο Ταμείο'!F66+'Α2.2.5 ΑΝΤΩΝΗΣ ΤΡΙΤΣΗΣ κτλ'!F66</f>
        <v>0</v>
      </c>
      <c r="G66" s="135">
        <f>'Α2.2.1 ΠΔΕ Εθνικό'!G66+'Α2.2.2 ΠΔΕ Συγχρημ.'!G66+'Α2.2.3 ΤΑΑ'!G66+'Α2.2.4 Πράσινο Ταμείο'!G66+'Α2.2.5 ΑΝΤΩΝΗΣ ΤΡΙΤΣΗΣ κτλ'!G66</f>
        <v>0</v>
      </c>
      <c r="H66" s="135">
        <f>'Α2.2.1 ΠΔΕ Εθνικό'!H66+'Α2.2.2 ΠΔΕ Συγχρημ.'!H66+'Α2.2.3 ΤΑΑ'!H66+'Α2.2.4 Πράσινο Ταμείο'!H66+'Α2.2.5 ΑΝΤΩΝΗΣ ΤΡΙΤΣΗΣ κτλ'!H66</f>
        <v>0</v>
      </c>
      <c r="I66" s="135">
        <f>'Α2.2.1 ΠΔΕ Εθνικό'!I66+'Α2.2.2 ΠΔΕ Συγχρημ.'!I66+'Α2.2.3 ΤΑΑ'!I66+'Α2.2.4 Πράσινο Ταμείο'!I66+'Α2.2.5 ΑΝΤΩΝΗΣ ΤΡΙΤΣΗΣ κτλ'!I66</f>
        <v>0</v>
      </c>
      <c r="J66" s="135">
        <f>'Α2.2.1 ΠΔΕ Εθνικό'!J66+'Α2.2.2 ΠΔΕ Συγχρημ.'!J66+'Α2.2.4 Πράσινο Ταμείο'!J66</f>
        <v>0</v>
      </c>
      <c r="K66" s="135">
        <f>'Α2.2.1 ΠΔΕ Εθνικό'!K66+'Α2.2.2 ΠΔΕ Συγχρημ.'!K66+'Α2.2.4 Πράσινο Ταμείο'!K66</f>
        <v>0</v>
      </c>
      <c r="L66" s="135">
        <f>'Α2.2.1 ΠΔΕ Εθνικό'!L66+'Α2.2.2 ΠΔΕ Συγχρημ.'!L66+'Α2.2.4 Πράσινο Ταμείο'!L66</f>
        <v>0</v>
      </c>
    </row>
    <row r="67" spans="1:12" s="4" customFormat="1" x14ac:dyDescent="0.25">
      <c r="A67" s="168">
        <v>30</v>
      </c>
      <c r="B67" s="271">
        <v>18</v>
      </c>
      <c r="C67" s="267" t="s">
        <v>63</v>
      </c>
      <c r="D67" s="235">
        <f>'Α2.2.1 ΠΔΕ Εθνικό'!D67+'Α2.2.2 ΠΔΕ Συγχρημ.'!D67+'Α2.2.3 ΤΑΑ'!D67+'Α2.2.4 Πράσινο Ταμείο'!D67+'Α2.2.5 ΑΝΤΩΝΗΣ ΤΡΙΤΣΗΣ κτλ'!D67</f>
        <v>0</v>
      </c>
      <c r="E67" s="235">
        <f>'Α2.2.1 ΠΔΕ Εθνικό'!E67+'Α2.2.2 ΠΔΕ Συγχρημ.'!E67+'Α2.2.3 ΤΑΑ'!E67+'Α2.2.4 Πράσινο Ταμείο'!E67+'Α2.2.5 ΑΝΤΩΝΗΣ ΤΡΙΤΣΗΣ κτλ'!E67</f>
        <v>0</v>
      </c>
      <c r="F67" s="235">
        <f>'Α2.2.1 ΠΔΕ Εθνικό'!F67+'Α2.2.2 ΠΔΕ Συγχρημ.'!F67+'Α2.2.3 ΤΑΑ'!F67+'Α2.2.4 Πράσινο Ταμείο'!F67+'Α2.2.5 ΑΝΤΩΝΗΣ ΤΡΙΤΣΗΣ κτλ'!F67</f>
        <v>0</v>
      </c>
      <c r="G67" s="235">
        <f>'Α2.2.1 ΠΔΕ Εθνικό'!G67+'Α2.2.2 ΠΔΕ Συγχρημ.'!G67+'Α2.2.3 ΤΑΑ'!G67+'Α2.2.4 Πράσινο Ταμείο'!G67+'Α2.2.5 ΑΝΤΩΝΗΣ ΤΡΙΤΣΗΣ κτλ'!G67</f>
        <v>0</v>
      </c>
      <c r="H67" s="235">
        <f>'Α2.2.1 ΠΔΕ Εθνικό'!H67+'Α2.2.2 ΠΔΕ Συγχρημ.'!H67+'Α2.2.3 ΤΑΑ'!H67+'Α2.2.4 Πράσινο Ταμείο'!H67+'Α2.2.5 ΑΝΤΩΝΗΣ ΤΡΙΤΣΗΣ κτλ'!H67</f>
        <v>0</v>
      </c>
      <c r="I67" s="235">
        <f>'Α2.2.1 ΠΔΕ Εθνικό'!I67+'Α2.2.2 ΠΔΕ Συγχρημ.'!I67+'Α2.2.3 ΤΑΑ'!I67+'Α2.2.4 Πράσινο Ταμείο'!I67+'Α2.2.5 ΑΝΤΩΝΗΣ ΤΡΙΤΣΗΣ κτλ'!I67</f>
        <v>0</v>
      </c>
      <c r="J67" s="235">
        <f>'Α2.2.1 ΠΔΕ Εθνικό'!J67+'Α2.2.2 ΠΔΕ Συγχρημ.'!J67+'Α2.2.4 Πράσινο Ταμείο'!J67</f>
        <v>0</v>
      </c>
      <c r="K67" s="235">
        <f>'Α2.2.1 ΠΔΕ Εθνικό'!K67+'Α2.2.2 ΠΔΕ Συγχρημ.'!K67+'Α2.2.4 Πράσινο Ταμείο'!K67</f>
        <v>0</v>
      </c>
      <c r="L67" s="259">
        <f>'Α2.2.1 ΠΔΕ Εθνικό'!L67+'Α2.2.2 ΠΔΕ Συγχρημ.'!L67+'Α2.2.4 Πράσινο Ταμείο'!L67</f>
        <v>0</v>
      </c>
    </row>
    <row r="68" spans="1:12" s="4" customFormat="1" x14ac:dyDescent="0.25">
      <c r="A68" s="168">
        <v>31</v>
      </c>
      <c r="B68" s="168">
        <v>34</v>
      </c>
      <c r="C68" s="234" t="s">
        <v>64</v>
      </c>
      <c r="D68" s="235">
        <f>'Α2.2.1 ΠΔΕ Εθνικό'!D68+'Α2.2.2 ΠΔΕ Συγχρημ.'!D68+'Α2.2.3 ΤΑΑ'!D68+'Α2.2.4 Πράσινο Ταμείο'!D68+'Α2.2.5 ΑΝΤΩΝΗΣ ΤΡΙΤΣΗΣ κτλ'!D68</f>
        <v>0</v>
      </c>
      <c r="E68" s="235">
        <f>'Α2.2.1 ΠΔΕ Εθνικό'!E68+'Α2.2.2 ΠΔΕ Συγχρημ.'!E68+'Α2.2.3 ΤΑΑ'!E68+'Α2.2.4 Πράσινο Ταμείο'!E68+'Α2.2.5 ΑΝΤΩΝΗΣ ΤΡΙΤΣΗΣ κτλ'!E68</f>
        <v>0</v>
      </c>
      <c r="F68" s="235">
        <f>'Α2.2.1 ΠΔΕ Εθνικό'!F68+'Α2.2.2 ΠΔΕ Συγχρημ.'!F68+'Α2.2.3 ΤΑΑ'!F68+'Α2.2.4 Πράσινο Ταμείο'!F68+'Α2.2.5 ΑΝΤΩΝΗΣ ΤΡΙΤΣΗΣ κτλ'!F68</f>
        <v>0</v>
      </c>
      <c r="G68" s="235">
        <f>'Α2.2.1 ΠΔΕ Εθνικό'!G68+'Α2.2.2 ΠΔΕ Συγχρημ.'!G68+'Α2.2.3 ΤΑΑ'!G68+'Α2.2.4 Πράσινο Ταμείο'!G68+'Α2.2.5 ΑΝΤΩΝΗΣ ΤΡΙΤΣΗΣ κτλ'!G68</f>
        <v>0</v>
      </c>
      <c r="H68" s="235">
        <f>'Α2.2.1 ΠΔΕ Εθνικό'!H68+'Α2.2.2 ΠΔΕ Συγχρημ.'!H68+'Α2.2.3 ΤΑΑ'!H68+'Α2.2.4 Πράσινο Ταμείο'!H68+'Α2.2.5 ΑΝΤΩΝΗΣ ΤΡΙΤΣΗΣ κτλ'!H68</f>
        <v>0</v>
      </c>
      <c r="I68" s="235">
        <f>'Α2.2.1 ΠΔΕ Εθνικό'!I68+'Α2.2.2 ΠΔΕ Συγχρημ.'!I68+'Α2.2.3 ΤΑΑ'!I68+'Α2.2.4 Πράσινο Ταμείο'!I68+'Α2.2.5 ΑΝΤΩΝΗΣ ΤΡΙΤΣΗΣ κτλ'!I68</f>
        <v>0</v>
      </c>
      <c r="J68" s="235">
        <f>'Α2.2.1 ΠΔΕ Εθνικό'!J68+'Α2.2.2 ΠΔΕ Συγχρημ.'!J68+'Α2.2.4 Πράσινο Ταμείο'!J68</f>
        <v>0</v>
      </c>
      <c r="K68" s="235">
        <f>'Α2.2.1 ΠΔΕ Εθνικό'!K68+'Α2.2.2 ΠΔΕ Συγχρημ.'!K68+'Α2.2.4 Πράσινο Ταμείο'!K68</f>
        <v>0</v>
      </c>
      <c r="L68" s="259">
        <f>'Α2.2.1 ΠΔΕ Εθνικό'!L68+'Α2.2.2 ΠΔΕ Συγχρημ.'!L68+'Α2.2.4 Πράσινο Ταμείο'!L68</f>
        <v>0</v>
      </c>
    </row>
    <row r="69" spans="1:12" s="4" customFormat="1" x14ac:dyDescent="0.25">
      <c r="A69" s="168">
        <v>32</v>
      </c>
      <c r="B69" s="168">
        <v>45</v>
      </c>
      <c r="C69" s="234" t="s">
        <v>135</v>
      </c>
      <c r="D69" s="235">
        <f>'Α2.2.1 ΠΔΕ Εθνικό'!D69+'Α2.2.2 ΠΔΕ Συγχρημ.'!D69+'Α2.2.3 ΤΑΑ'!D69+'Α2.2.4 Πράσινο Ταμείο'!D69+'Α2.2.5 ΑΝΤΩΝΗΣ ΤΡΙΤΣΗΣ κτλ'!D69</f>
        <v>0</v>
      </c>
      <c r="E69" s="235">
        <f>'Α2.2.1 ΠΔΕ Εθνικό'!E69+'Α2.2.2 ΠΔΕ Συγχρημ.'!E69+'Α2.2.3 ΤΑΑ'!E69+'Α2.2.4 Πράσινο Ταμείο'!E69+'Α2.2.5 ΑΝΤΩΝΗΣ ΤΡΙΤΣΗΣ κτλ'!E69</f>
        <v>0</v>
      </c>
      <c r="F69" s="235">
        <f>'Α2.2.1 ΠΔΕ Εθνικό'!F69+'Α2.2.2 ΠΔΕ Συγχρημ.'!F69+'Α2.2.3 ΤΑΑ'!F69+'Α2.2.4 Πράσινο Ταμείο'!F69+'Α2.2.5 ΑΝΤΩΝΗΣ ΤΡΙΤΣΗΣ κτλ'!F69</f>
        <v>0</v>
      </c>
      <c r="G69" s="235">
        <f>'Α2.2.1 ΠΔΕ Εθνικό'!G69+'Α2.2.2 ΠΔΕ Συγχρημ.'!G69+'Α2.2.3 ΤΑΑ'!G69+'Α2.2.4 Πράσινο Ταμείο'!G69+'Α2.2.5 ΑΝΤΩΝΗΣ ΤΡΙΤΣΗΣ κτλ'!G69</f>
        <v>0</v>
      </c>
      <c r="H69" s="235">
        <f>'Α2.2.1 ΠΔΕ Εθνικό'!H69+'Α2.2.2 ΠΔΕ Συγχρημ.'!H69+'Α2.2.3 ΤΑΑ'!H69+'Α2.2.4 Πράσινο Ταμείο'!H69+'Α2.2.5 ΑΝΤΩΝΗΣ ΤΡΙΤΣΗΣ κτλ'!H69</f>
        <v>0</v>
      </c>
      <c r="I69" s="235">
        <f>'Α2.2.1 ΠΔΕ Εθνικό'!I69+'Α2.2.2 ΠΔΕ Συγχρημ.'!I69+'Α2.2.3 ΤΑΑ'!I69+'Α2.2.4 Πράσινο Ταμείο'!I69+'Α2.2.5 ΑΝΤΩΝΗΣ ΤΡΙΤΣΗΣ κτλ'!I69</f>
        <v>0</v>
      </c>
      <c r="J69" s="235">
        <f>'Α2.2.1 ΠΔΕ Εθνικό'!J69+'Α2.2.2 ΠΔΕ Συγχρημ.'!J69+'Α2.2.4 Πράσινο Ταμείο'!J69</f>
        <v>0</v>
      </c>
      <c r="K69" s="235">
        <f>'Α2.2.1 ΠΔΕ Εθνικό'!K69+'Α2.2.2 ΠΔΕ Συγχρημ.'!K69+'Α2.2.4 Πράσινο Ταμείο'!K69</f>
        <v>0</v>
      </c>
      <c r="L69" s="259">
        <f>'Α2.2.1 ΠΔΕ Εθνικό'!L69+'Α2.2.2 ΠΔΕ Συγχρημ.'!L69+'Α2.2.4 Πράσινο Ταμείο'!L69</f>
        <v>0</v>
      </c>
    </row>
    <row r="70" spans="1:12" s="4" customFormat="1" x14ac:dyDescent="0.25">
      <c r="A70" s="168"/>
      <c r="B70" s="168" t="s">
        <v>184</v>
      </c>
      <c r="C70" s="236" t="s">
        <v>108</v>
      </c>
      <c r="D70" s="237">
        <f>'Α2.2.1 ΠΔΕ Εθνικό'!D70+'Α2.2.2 ΠΔΕ Συγχρημ.'!D70+'Α2.2.3 ΤΑΑ'!D70+'Α2.2.4 Πράσινο Ταμείο'!D70+'Α2.2.5 ΑΝΤΩΝΗΣ ΤΡΙΤΣΗΣ κτλ'!D70</f>
        <v>0</v>
      </c>
      <c r="E70" s="237">
        <f>'Α2.2.1 ΠΔΕ Εθνικό'!E70+'Α2.2.2 ΠΔΕ Συγχρημ.'!E70+'Α2.2.3 ΤΑΑ'!E70+'Α2.2.4 Πράσινο Ταμείο'!E70+'Α2.2.5 ΑΝΤΩΝΗΣ ΤΡΙΤΣΗΣ κτλ'!E70</f>
        <v>0</v>
      </c>
      <c r="F70" s="237">
        <f>'Α2.2.1 ΠΔΕ Εθνικό'!F70+'Α2.2.2 ΠΔΕ Συγχρημ.'!F70+'Α2.2.3 ΤΑΑ'!F70+'Α2.2.4 Πράσινο Ταμείο'!F70+'Α2.2.5 ΑΝΤΩΝΗΣ ΤΡΙΤΣΗΣ κτλ'!F70</f>
        <v>0</v>
      </c>
      <c r="G70" s="237">
        <f>'Α2.2.1 ΠΔΕ Εθνικό'!G70+'Α2.2.2 ΠΔΕ Συγχρημ.'!G70+'Α2.2.3 ΤΑΑ'!G70+'Α2.2.4 Πράσινο Ταμείο'!G70+'Α2.2.5 ΑΝΤΩΝΗΣ ΤΡΙΤΣΗΣ κτλ'!G70</f>
        <v>0</v>
      </c>
      <c r="H70" s="237">
        <f>'Α2.2.1 ΠΔΕ Εθνικό'!H70+'Α2.2.2 ΠΔΕ Συγχρημ.'!H70+'Α2.2.3 ΤΑΑ'!H70+'Α2.2.4 Πράσινο Ταμείο'!H70+'Α2.2.5 ΑΝΤΩΝΗΣ ΤΡΙΤΣΗΣ κτλ'!H70</f>
        <v>0</v>
      </c>
      <c r="I70" s="237">
        <f>'Α2.2.1 ΠΔΕ Εθνικό'!I70+'Α2.2.2 ΠΔΕ Συγχρημ.'!I70+'Α2.2.3 ΤΑΑ'!I70+'Α2.2.4 Πράσινο Ταμείο'!I70+'Α2.2.5 ΑΝΤΩΝΗΣ ΤΡΙΤΣΗΣ κτλ'!I70</f>
        <v>0</v>
      </c>
      <c r="J70" s="235">
        <f>'Α2.2.1 ΠΔΕ Εθνικό'!J70+'Α2.2.2 ΠΔΕ Συγχρημ.'!J70+'Α2.2.4 Πράσινο Ταμείο'!J70</f>
        <v>0</v>
      </c>
      <c r="K70" s="235">
        <f>'Α2.2.1 ΠΔΕ Εθνικό'!K70+'Α2.2.2 ΠΔΕ Συγχρημ.'!K70+'Α2.2.4 Πράσινο Ταμείο'!K70</f>
        <v>0</v>
      </c>
      <c r="L70" s="235">
        <f>'Α2.2.1 ΠΔΕ Εθνικό'!L70+'Α2.2.2 ΠΔΕ Συγχρημ.'!L70+'Α2.2.4 Πράσινο Ταμείο'!L70</f>
        <v>0</v>
      </c>
    </row>
    <row r="71" spans="1:12" s="4" customFormat="1" x14ac:dyDescent="0.25">
      <c r="A71" s="168">
        <v>33</v>
      </c>
      <c r="B71" s="274">
        <v>52</v>
      </c>
      <c r="C71" s="270" t="s">
        <v>65</v>
      </c>
      <c r="D71" s="235">
        <f>'Α2.2.1 ΠΔΕ Εθνικό'!D71+'Α2.2.2 ΠΔΕ Συγχρημ.'!D71+'Α2.2.3 ΤΑΑ'!D71+'Α2.2.4 Πράσινο Ταμείο'!D71+'Α2.2.5 ΑΝΤΩΝΗΣ ΤΡΙΤΣΗΣ κτλ'!D71</f>
        <v>0</v>
      </c>
      <c r="E71" s="235">
        <f>'Α2.2.1 ΠΔΕ Εθνικό'!E71+'Α2.2.2 ΠΔΕ Συγχρημ.'!E71+'Α2.2.3 ΤΑΑ'!E71+'Α2.2.4 Πράσινο Ταμείο'!E71+'Α2.2.5 ΑΝΤΩΝΗΣ ΤΡΙΤΣΗΣ κτλ'!E71</f>
        <v>0</v>
      </c>
      <c r="F71" s="235">
        <f>'Α2.2.1 ΠΔΕ Εθνικό'!F71+'Α2.2.2 ΠΔΕ Συγχρημ.'!F71+'Α2.2.3 ΤΑΑ'!F71+'Α2.2.4 Πράσινο Ταμείο'!F71+'Α2.2.5 ΑΝΤΩΝΗΣ ΤΡΙΤΣΗΣ κτλ'!F71</f>
        <v>0</v>
      </c>
      <c r="G71" s="235">
        <f>'Α2.2.1 ΠΔΕ Εθνικό'!G71+'Α2.2.2 ΠΔΕ Συγχρημ.'!G71+'Α2.2.3 ΤΑΑ'!G71+'Α2.2.4 Πράσινο Ταμείο'!G71+'Α2.2.5 ΑΝΤΩΝΗΣ ΤΡΙΤΣΗΣ κτλ'!G71</f>
        <v>0</v>
      </c>
      <c r="H71" s="235">
        <f>'Α2.2.1 ΠΔΕ Εθνικό'!H71+'Α2.2.2 ΠΔΕ Συγχρημ.'!H71+'Α2.2.3 ΤΑΑ'!H71+'Α2.2.4 Πράσινο Ταμείο'!H71+'Α2.2.5 ΑΝΤΩΝΗΣ ΤΡΙΤΣΗΣ κτλ'!H71</f>
        <v>0</v>
      </c>
      <c r="I71" s="235">
        <f>'Α2.2.1 ΠΔΕ Εθνικό'!I71+'Α2.2.2 ΠΔΕ Συγχρημ.'!I71+'Α2.2.3 ΤΑΑ'!I71+'Α2.2.4 Πράσινο Ταμείο'!I71+'Α2.2.5 ΑΝΤΩΝΗΣ ΤΡΙΤΣΗΣ κτλ'!I71</f>
        <v>0</v>
      </c>
      <c r="J71" s="235">
        <f>'Α2.2.1 ΠΔΕ Εθνικό'!J71+'Α2.2.2 ΠΔΕ Συγχρημ.'!J71+'Α2.2.4 Πράσινο Ταμείο'!J71</f>
        <v>0</v>
      </c>
      <c r="K71" s="235">
        <f>'Α2.2.1 ΠΔΕ Εθνικό'!K71+'Α2.2.2 ΠΔΕ Συγχρημ.'!K71+'Α2.2.4 Πράσινο Ταμείο'!K71</f>
        <v>0</v>
      </c>
      <c r="L71" s="235">
        <f>'Α2.2.1 ΠΔΕ Εθνικό'!L71+'Α2.2.2 ΠΔΕ Συγχρημ.'!L71+'Α2.2.4 Πράσινο Ταμείο'!L71</f>
        <v>0</v>
      </c>
    </row>
    <row r="72" spans="1:12" s="4" customFormat="1" x14ac:dyDescent="0.25">
      <c r="A72" s="198" t="s">
        <v>69</v>
      </c>
      <c r="B72" s="275" t="s">
        <v>133</v>
      </c>
      <c r="C72" s="276"/>
      <c r="D72" s="185">
        <f>'Α2.2.1 ΠΔΕ Εθνικό'!D72+'Α2.2.2 ΠΔΕ Συγχρημ.'!D72+'Α2.2.3 ΤΑΑ'!D72+'Α2.2.4 Πράσινο Ταμείο'!D72+'Α2.2.5 ΑΝΤΩΝΗΣ ΤΡΙΤΣΗΣ κτλ'!D72</f>
        <v>0</v>
      </c>
      <c r="E72" s="135">
        <f>'Α2.2.1 ΠΔΕ Εθνικό'!E72+'Α2.2.2 ΠΔΕ Συγχρημ.'!E72+'Α2.2.3 ΤΑΑ'!E72+'Α2.2.4 Πράσινο Ταμείο'!E72+'Α2.2.5 ΑΝΤΩΝΗΣ ΤΡΙΤΣΗΣ κτλ'!E72</f>
        <v>0</v>
      </c>
      <c r="F72" s="135">
        <f>'Α2.2.1 ΠΔΕ Εθνικό'!F72+'Α2.2.2 ΠΔΕ Συγχρημ.'!F72+'Α2.2.3 ΤΑΑ'!F72+'Α2.2.4 Πράσινο Ταμείο'!F72+'Α2.2.5 ΑΝΤΩΝΗΣ ΤΡΙΤΣΗΣ κτλ'!F72</f>
        <v>0</v>
      </c>
      <c r="G72" s="135">
        <f>'Α2.2.1 ΠΔΕ Εθνικό'!G72+'Α2.2.2 ΠΔΕ Συγχρημ.'!G72+'Α2.2.3 ΤΑΑ'!G72+'Α2.2.4 Πράσινο Ταμείο'!G72+'Α2.2.5 ΑΝΤΩΝΗΣ ΤΡΙΤΣΗΣ κτλ'!G72</f>
        <v>0</v>
      </c>
      <c r="H72" s="135">
        <f>'Α2.2.1 ΠΔΕ Εθνικό'!H72+'Α2.2.2 ΠΔΕ Συγχρημ.'!H72+'Α2.2.3 ΤΑΑ'!H72+'Α2.2.4 Πράσινο Ταμείο'!H72+'Α2.2.5 ΑΝΤΩΝΗΣ ΤΡΙΤΣΗΣ κτλ'!H72</f>
        <v>0</v>
      </c>
      <c r="I72" s="135">
        <f>'Α2.2.1 ΠΔΕ Εθνικό'!I72+'Α2.2.2 ΠΔΕ Συγχρημ.'!I72+'Α2.2.3 ΤΑΑ'!I72+'Α2.2.4 Πράσινο Ταμείο'!I72+'Α2.2.5 ΑΝΤΩΝΗΣ ΤΡΙΤΣΗΣ κτλ'!I72</f>
        <v>0</v>
      </c>
      <c r="J72" s="135">
        <f>'Α2.2.1 ΠΔΕ Εθνικό'!J72+'Α2.2.2 ΠΔΕ Συγχρημ.'!J72+'Α2.2.4 Πράσινο Ταμείο'!J72</f>
        <v>0</v>
      </c>
      <c r="K72" s="135">
        <f>'Α2.2.1 ΠΔΕ Εθνικό'!K72+'Α2.2.2 ΠΔΕ Συγχρημ.'!K72+'Α2.2.4 Πράσινο Ταμείο'!K72</f>
        <v>0</v>
      </c>
      <c r="L72" s="135">
        <f>'Α2.2.1 ΠΔΕ Εθνικό'!L72+'Α2.2.2 ΠΔΕ Συγχρημ.'!L72+'Α2.2.4 Πράσινο Ταμείο'!L72</f>
        <v>0</v>
      </c>
    </row>
    <row r="73" spans="1:12" s="4" customFormat="1" x14ac:dyDescent="0.25">
      <c r="A73" s="198" t="s">
        <v>132</v>
      </c>
      <c r="B73" s="275" t="s">
        <v>93</v>
      </c>
      <c r="C73" s="276"/>
      <c r="D73" s="185">
        <f>'Α2.2.1 ΠΔΕ Εθνικό'!D73+'Α2.2.2 ΠΔΕ Συγχρημ.'!D73+'Α2.2.3 ΤΑΑ'!D73+'Α2.2.4 Πράσινο Ταμείο'!D73+'Α2.2.5 ΑΝΤΩΝΗΣ ΤΡΙΤΣΗΣ κτλ'!D73</f>
        <v>0</v>
      </c>
      <c r="E73" s="135">
        <f>'Α2.2.1 ΠΔΕ Εθνικό'!E73+'Α2.2.2 ΠΔΕ Συγχρημ.'!E73+'Α2.2.3 ΤΑΑ'!E73+'Α2.2.4 Πράσινο Ταμείο'!E73+'Α2.2.5 ΑΝΤΩΝΗΣ ΤΡΙΤΣΗΣ κτλ'!E73</f>
        <v>0</v>
      </c>
      <c r="F73" s="135">
        <f>'Α2.2.1 ΠΔΕ Εθνικό'!F73+'Α2.2.2 ΠΔΕ Συγχρημ.'!F73+'Α2.2.3 ΤΑΑ'!F73+'Α2.2.4 Πράσινο Ταμείο'!F73+'Α2.2.5 ΑΝΤΩΝΗΣ ΤΡΙΤΣΗΣ κτλ'!F73</f>
        <v>0</v>
      </c>
      <c r="G73" s="135">
        <f>'Α2.2.1 ΠΔΕ Εθνικό'!G73+'Α2.2.2 ΠΔΕ Συγχρημ.'!G73+'Α2.2.3 ΤΑΑ'!G73+'Α2.2.4 Πράσινο Ταμείο'!G73+'Α2.2.5 ΑΝΤΩΝΗΣ ΤΡΙΤΣΗΣ κτλ'!G73</f>
        <v>0</v>
      </c>
      <c r="H73" s="135">
        <f>'Α2.2.1 ΠΔΕ Εθνικό'!H73+'Α2.2.2 ΠΔΕ Συγχρημ.'!H73+'Α2.2.3 ΤΑΑ'!H73+'Α2.2.4 Πράσινο Ταμείο'!H73+'Α2.2.5 ΑΝΤΩΝΗΣ ΤΡΙΤΣΗΣ κτλ'!H73</f>
        <v>0</v>
      </c>
      <c r="I73" s="135">
        <f>'Α2.2.1 ΠΔΕ Εθνικό'!I73+'Α2.2.2 ΠΔΕ Συγχρημ.'!I73+'Α2.2.3 ΤΑΑ'!I73+'Α2.2.4 Πράσινο Ταμείο'!I73+'Α2.2.5 ΑΝΤΩΝΗΣ ΤΡΙΤΣΗΣ κτλ'!I73</f>
        <v>0</v>
      </c>
      <c r="J73" s="135">
        <f>'Α2.2.1 ΠΔΕ Εθνικό'!J73+'Α2.2.2 ΠΔΕ Συγχρημ.'!J73+'Α2.2.4 Πράσινο Ταμείο'!J73</f>
        <v>0</v>
      </c>
      <c r="K73" s="135">
        <f>'Α2.2.1 ΠΔΕ Εθνικό'!K73+'Α2.2.2 ΠΔΕ Συγχρημ.'!K73+'Α2.2.4 Πράσινο Ταμείο'!K73</f>
        <v>0</v>
      </c>
      <c r="L73" s="135">
        <f>'Α2.2.1 ΠΔΕ Εθνικό'!L73+'Α2.2.2 ΠΔΕ Συγχρημ.'!L73+'Α2.2.4 Πράσινο Ταμείο'!L73</f>
        <v>0</v>
      </c>
    </row>
    <row r="74" spans="1:12" s="4" customFormat="1" x14ac:dyDescent="0.2">
      <c r="A74" s="7"/>
      <c r="B74" s="7"/>
      <c r="C74" s="7"/>
      <c r="D74" s="8"/>
      <c r="E74" s="9"/>
      <c r="F74" s="9"/>
      <c r="G74" s="9"/>
      <c r="H74" s="9"/>
      <c r="I74" s="9"/>
      <c r="J74" s="9"/>
      <c r="K74" s="9"/>
      <c r="L74" s="9"/>
    </row>
    <row r="75" spans="1:12" s="4" customFormat="1" x14ac:dyDescent="0.2">
      <c r="A75" s="101"/>
      <c r="B75" s="146" t="s">
        <v>17</v>
      </c>
      <c r="C75" s="147"/>
      <c r="D75" s="148"/>
      <c r="E75" s="260" t="s">
        <v>144</v>
      </c>
      <c r="F75" s="260"/>
      <c r="G75" s="260"/>
      <c r="H75" s="150"/>
      <c r="I75" s="150"/>
      <c r="J75" s="150"/>
      <c r="K75" s="150"/>
      <c r="L75" s="151"/>
    </row>
    <row r="76" spans="1:12" s="4" customFormat="1" x14ac:dyDescent="0.2">
      <c r="B76" s="108" t="s">
        <v>18</v>
      </c>
      <c r="C76" s="109"/>
      <c r="D76" s="110"/>
      <c r="E76" s="110"/>
      <c r="F76" s="110"/>
      <c r="G76" s="110"/>
      <c r="H76" s="110"/>
      <c r="I76" s="110"/>
      <c r="J76" s="110"/>
      <c r="K76" s="110"/>
      <c r="L76" s="152"/>
    </row>
    <row r="77" spans="1:12" s="4" customFormat="1" ht="56.25" x14ac:dyDescent="0.25">
      <c r="A77" s="17"/>
      <c r="B77" s="113"/>
      <c r="C77" s="83" t="s">
        <v>19</v>
      </c>
      <c r="D77" s="130" t="s">
        <v>73</v>
      </c>
      <c r="E77" s="130" t="s">
        <v>74</v>
      </c>
      <c r="F77" s="130" t="s">
        <v>75</v>
      </c>
      <c r="G77" s="130" t="s">
        <v>136</v>
      </c>
      <c r="H77" s="130" t="s">
        <v>76</v>
      </c>
      <c r="I77" s="130" t="s">
        <v>301</v>
      </c>
      <c r="J77" s="130" t="s">
        <v>300</v>
      </c>
      <c r="K77" s="131" t="s">
        <v>302</v>
      </c>
      <c r="L77" s="130" t="s">
        <v>303</v>
      </c>
    </row>
    <row r="78" spans="1:12" s="4" customFormat="1" x14ac:dyDescent="0.25">
      <c r="A78" s="17"/>
      <c r="B78" s="261" t="s">
        <v>106</v>
      </c>
      <c r="C78" s="217" t="s">
        <v>20</v>
      </c>
      <c r="D78" s="215">
        <f>D79+D82+D83+D84</f>
        <v>0</v>
      </c>
      <c r="E78" s="215">
        <f t="shared" ref="E78:L78" si="1">E79+E82+E83+E84</f>
        <v>0</v>
      </c>
      <c r="F78" s="215">
        <f t="shared" si="1"/>
        <v>0</v>
      </c>
      <c r="G78" s="215">
        <f t="shared" si="1"/>
        <v>0</v>
      </c>
      <c r="H78" s="215">
        <f t="shared" si="1"/>
        <v>0</v>
      </c>
      <c r="I78" s="262">
        <f t="shared" si="1"/>
        <v>0</v>
      </c>
      <c r="J78" s="262">
        <f t="shared" si="1"/>
        <v>0</v>
      </c>
      <c r="K78" s="262">
        <f t="shared" si="1"/>
        <v>0</v>
      </c>
      <c r="L78" s="262">
        <f t="shared" si="1"/>
        <v>0</v>
      </c>
    </row>
    <row r="79" spans="1:12" s="4" customFormat="1" x14ac:dyDescent="0.25">
      <c r="A79" s="17"/>
      <c r="B79" s="118" t="s">
        <v>129</v>
      </c>
      <c r="C79" s="119" t="s">
        <v>128</v>
      </c>
      <c r="D79" s="203">
        <f t="shared" ref="D79:L79" si="2">D6+D7</f>
        <v>0</v>
      </c>
      <c r="E79" s="203">
        <f t="shared" si="2"/>
        <v>0</v>
      </c>
      <c r="F79" s="203">
        <f t="shared" si="2"/>
        <v>0</v>
      </c>
      <c r="G79" s="203">
        <f t="shared" si="2"/>
        <v>0</v>
      </c>
      <c r="H79" s="203">
        <f t="shared" si="2"/>
        <v>0</v>
      </c>
      <c r="I79" s="203">
        <f t="shared" si="2"/>
        <v>0</v>
      </c>
      <c r="J79" s="203">
        <f t="shared" si="2"/>
        <v>0</v>
      </c>
      <c r="K79" s="203">
        <f t="shared" si="2"/>
        <v>0</v>
      </c>
      <c r="L79" s="203">
        <f t="shared" si="2"/>
        <v>0</v>
      </c>
    </row>
    <row r="80" spans="1:12" s="4" customFormat="1" x14ac:dyDescent="0.25">
      <c r="A80" s="17"/>
      <c r="B80" s="113"/>
      <c r="C80" s="121" t="s">
        <v>100</v>
      </c>
      <c r="D80" s="394"/>
      <c r="E80" s="394"/>
      <c r="F80" s="394"/>
      <c r="G80" s="394"/>
      <c r="H80" s="394"/>
      <c r="I80" s="394"/>
      <c r="J80" s="394"/>
      <c r="K80" s="394"/>
      <c r="L80" s="394"/>
    </row>
    <row r="81" spans="1:12" s="4" customFormat="1" x14ac:dyDescent="0.25">
      <c r="A81" s="23"/>
      <c r="B81" s="118" t="s">
        <v>103</v>
      </c>
      <c r="C81" s="118" t="s">
        <v>149</v>
      </c>
      <c r="D81" s="398"/>
      <c r="E81" s="395"/>
      <c r="F81" s="395"/>
      <c r="G81" s="395"/>
      <c r="H81" s="395"/>
      <c r="I81" s="395"/>
      <c r="J81" s="395"/>
      <c r="K81" s="395"/>
      <c r="L81" s="395"/>
    </row>
    <row r="82" spans="1:12" s="4" customFormat="1" x14ac:dyDescent="0.25">
      <c r="A82" s="23"/>
      <c r="B82" s="118" t="s">
        <v>104</v>
      </c>
      <c r="C82" s="118" t="s">
        <v>99</v>
      </c>
      <c r="D82" s="205">
        <f t="shared" ref="D82:L82" si="3">D10+D12+D22+D24</f>
        <v>0</v>
      </c>
      <c r="E82" s="205">
        <f t="shared" si="3"/>
        <v>0</v>
      </c>
      <c r="F82" s="205">
        <f t="shared" si="3"/>
        <v>0</v>
      </c>
      <c r="G82" s="205">
        <f t="shared" si="3"/>
        <v>0</v>
      </c>
      <c r="H82" s="205">
        <f t="shared" si="3"/>
        <v>0</v>
      </c>
      <c r="I82" s="205">
        <f t="shared" si="3"/>
        <v>0</v>
      </c>
      <c r="J82" s="205">
        <f t="shared" si="3"/>
        <v>0</v>
      </c>
      <c r="K82" s="205">
        <f t="shared" si="3"/>
        <v>0</v>
      </c>
      <c r="L82" s="205">
        <f t="shared" si="3"/>
        <v>0</v>
      </c>
    </row>
    <row r="83" spans="1:12" s="4" customFormat="1" x14ac:dyDescent="0.25">
      <c r="A83" s="23"/>
      <c r="B83" s="118">
        <v>76</v>
      </c>
      <c r="C83" s="118" t="s">
        <v>21</v>
      </c>
      <c r="D83" s="205">
        <f t="shared" ref="D83:L83" si="4">D15</f>
        <v>0</v>
      </c>
      <c r="E83" s="205">
        <f t="shared" si="4"/>
        <v>0</v>
      </c>
      <c r="F83" s="205">
        <f t="shared" si="4"/>
        <v>0</v>
      </c>
      <c r="G83" s="205">
        <f t="shared" si="4"/>
        <v>0</v>
      </c>
      <c r="H83" s="205">
        <f t="shared" si="4"/>
        <v>0</v>
      </c>
      <c r="I83" s="205">
        <f t="shared" si="4"/>
        <v>0</v>
      </c>
      <c r="J83" s="205">
        <f t="shared" si="4"/>
        <v>0</v>
      </c>
      <c r="K83" s="205">
        <f t="shared" si="4"/>
        <v>0</v>
      </c>
      <c r="L83" s="205">
        <f t="shared" si="4"/>
        <v>0</v>
      </c>
    </row>
    <row r="84" spans="1:12" s="4" customFormat="1" x14ac:dyDescent="0.25">
      <c r="A84" s="23"/>
      <c r="B84" s="118" t="s">
        <v>130</v>
      </c>
      <c r="C84" s="118" t="s">
        <v>22</v>
      </c>
      <c r="D84" s="205">
        <f t="shared" ref="D84:L84" si="5">D11+D13+D14+D16+D18+D23+D25+D27+D29+D30</f>
        <v>0</v>
      </c>
      <c r="E84" s="205">
        <f t="shared" si="5"/>
        <v>0</v>
      </c>
      <c r="F84" s="205">
        <f t="shared" si="5"/>
        <v>0</v>
      </c>
      <c r="G84" s="205">
        <f t="shared" si="5"/>
        <v>0</v>
      </c>
      <c r="H84" s="205">
        <f t="shared" si="5"/>
        <v>0</v>
      </c>
      <c r="I84" s="205">
        <f t="shared" si="5"/>
        <v>0</v>
      </c>
      <c r="J84" s="205">
        <f t="shared" si="5"/>
        <v>0</v>
      </c>
      <c r="K84" s="205">
        <f t="shared" si="5"/>
        <v>0</v>
      </c>
      <c r="L84" s="205">
        <f t="shared" si="5"/>
        <v>0</v>
      </c>
    </row>
    <row r="85" spans="1:12" s="4" customFormat="1" x14ac:dyDescent="0.25">
      <c r="A85" s="23"/>
      <c r="B85" s="118"/>
      <c r="C85" s="118"/>
      <c r="D85" s="195"/>
      <c r="E85" s="373"/>
      <c r="F85" s="373"/>
      <c r="G85" s="373"/>
      <c r="H85" s="373"/>
      <c r="I85" s="373"/>
      <c r="J85" s="373"/>
      <c r="K85" s="373"/>
      <c r="L85" s="373"/>
    </row>
    <row r="86" spans="1:12" s="4" customFormat="1" x14ac:dyDescent="0.25">
      <c r="A86" s="21"/>
      <c r="B86" s="263"/>
      <c r="C86" s="264" t="s">
        <v>23</v>
      </c>
      <c r="D86" s="399">
        <f>D87+D88+D89+D90+D91</f>
        <v>0</v>
      </c>
      <c r="E86" s="399">
        <f t="shared" ref="E86:L86" si="6">E87+E88+E89+E90+E91</f>
        <v>0</v>
      </c>
      <c r="F86" s="399">
        <f t="shared" si="6"/>
        <v>0</v>
      </c>
      <c r="G86" s="399">
        <f t="shared" si="6"/>
        <v>0</v>
      </c>
      <c r="H86" s="399">
        <f t="shared" si="6"/>
        <v>0</v>
      </c>
      <c r="I86" s="400">
        <f t="shared" si="6"/>
        <v>0</v>
      </c>
      <c r="J86" s="400">
        <f t="shared" si="6"/>
        <v>0</v>
      </c>
      <c r="K86" s="400">
        <f t="shared" si="6"/>
        <v>0</v>
      </c>
      <c r="L86" s="400">
        <f t="shared" si="6"/>
        <v>0</v>
      </c>
    </row>
    <row r="87" spans="1:12" s="4" customFormat="1" x14ac:dyDescent="0.25">
      <c r="A87" s="23"/>
      <c r="B87" s="118" t="s">
        <v>105</v>
      </c>
      <c r="C87" s="118" t="s">
        <v>24</v>
      </c>
      <c r="D87" s="205">
        <f t="shared" ref="D87:L87" si="7">D32</f>
        <v>0</v>
      </c>
      <c r="E87" s="205">
        <f t="shared" si="7"/>
        <v>0</v>
      </c>
      <c r="F87" s="205">
        <f t="shared" si="7"/>
        <v>0</v>
      </c>
      <c r="G87" s="205">
        <f t="shared" si="7"/>
        <v>0</v>
      </c>
      <c r="H87" s="205">
        <f t="shared" si="7"/>
        <v>0</v>
      </c>
      <c r="I87" s="205">
        <f t="shared" si="7"/>
        <v>0</v>
      </c>
      <c r="J87" s="205">
        <f t="shared" si="7"/>
        <v>0</v>
      </c>
      <c r="K87" s="205">
        <f t="shared" si="7"/>
        <v>0</v>
      </c>
      <c r="L87" s="205">
        <f t="shared" si="7"/>
        <v>0</v>
      </c>
    </row>
    <row r="88" spans="1:12" s="4" customFormat="1" x14ac:dyDescent="0.25">
      <c r="A88" s="23"/>
      <c r="B88" s="118" t="s">
        <v>121</v>
      </c>
      <c r="C88" s="118" t="s">
        <v>21</v>
      </c>
      <c r="D88" s="205">
        <f t="shared" ref="D88:L88" si="8">D45-D46</f>
        <v>0</v>
      </c>
      <c r="E88" s="205">
        <f t="shared" si="8"/>
        <v>0</v>
      </c>
      <c r="F88" s="205">
        <f t="shared" si="8"/>
        <v>0</v>
      </c>
      <c r="G88" s="205">
        <f t="shared" si="8"/>
        <v>0</v>
      </c>
      <c r="H88" s="205">
        <f t="shared" si="8"/>
        <v>0</v>
      </c>
      <c r="I88" s="205">
        <f t="shared" si="8"/>
        <v>0</v>
      </c>
      <c r="J88" s="205">
        <f t="shared" si="8"/>
        <v>0</v>
      </c>
      <c r="K88" s="205">
        <f t="shared" si="8"/>
        <v>0</v>
      </c>
      <c r="L88" s="205">
        <f t="shared" si="8"/>
        <v>0</v>
      </c>
    </row>
    <row r="89" spans="1:12" s="4" customFormat="1" x14ac:dyDescent="0.25">
      <c r="A89" s="23"/>
      <c r="B89" s="122"/>
      <c r="C89" s="118" t="s">
        <v>101</v>
      </c>
      <c r="D89" s="120"/>
      <c r="E89" s="120"/>
      <c r="F89" s="120"/>
      <c r="G89" s="120"/>
      <c r="H89" s="120"/>
      <c r="I89" s="120"/>
      <c r="J89" s="120"/>
      <c r="K89" s="120"/>
      <c r="L89" s="120"/>
    </row>
    <row r="90" spans="1:12" s="4" customFormat="1" x14ac:dyDescent="0.25">
      <c r="A90" s="23"/>
      <c r="B90" s="118" t="s">
        <v>122</v>
      </c>
      <c r="C90" s="118" t="s">
        <v>116</v>
      </c>
      <c r="D90" s="205">
        <f t="shared" ref="D90:L90" si="9">D53</f>
        <v>0</v>
      </c>
      <c r="E90" s="205">
        <f t="shared" si="9"/>
        <v>0</v>
      </c>
      <c r="F90" s="205">
        <f t="shared" si="9"/>
        <v>0</v>
      </c>
      <c r="G90" s="205">
        <f t="shared" si="9"/>
        <v>0</v>
      </c>
      <c r="H90" s="205">
        <f t="shared" si="9"/>
        <v>0</v>
      </c>
      <c r="I90" s="205">
        <f t="shared" si="9"/>
        <v>0</v>
      </c>
      <c r="J90" s="205">
        <f t="shared" si="9"/>
        <v>0</v>
      </c>
      <c r="K90" s="205">
        <f t="shared" si="9"/>
        <v>0</v>
      </c>
      <c r="L90" s="205">
        <f t="shared" si="9"/>
        <v>0</v>
      </c>
    </row>
    <row r="91" spans="1:12" s="4" customFormat="1" x14ac:dyDescent="0.25">
      <c r="A91" s="23"/>
      <c r="B91" s="118" t="s">
        <v>127</v>
      </c>
      <c r="C91" s="118" t="s">
        <v>102</v>
      </c>
      <c r="D91" s="205">
        <f t="shared" ref="D91:L91" si="10">D36+D37+D42+D43+D46+D47+D48+D49+D50+D51+D52+D54</f>
        <v>0</v>
      </c>
      <c r="E91" s="205">
        <f t="shared" si="10"/>
        <v>0</v>
      </c>
      <c r="F91" s="205">
        <f t="shared" si="10"/>
        <v>0</v>
      </c>
      <c r="G91" s="205">
        <f t="shared" si="10"/>
        <v>0</v>
      </c>
      <c r="H91" s="205">
        <f t="shared" si="10"/>
        <v>0</v>
      </c>
      <c r="I91" s="205">
        <f t="shared" si="10"/>
        <v>0</v>
      </c>
      <c r="J91" s="205">
        <f t="shared" si="10"/>
        <v>0</v>
      </c>
      <c r="K91" s="205">
        <f t="shared" si="10"/>
        <v>0</v>
      </c>
      <c r="L91" s="205">
        <f t="shared" si="10"/>
        <v>0</v>
      </c>
    </row>
    <row r="92" spans="1:12" s="4" customFormat="1" x14ac:dyDescent="0.25">
      <c r="A92" s="21"/>
      <c r="B92" s="115"/>
      <c r="C92" s="240" t="s">
        <v>142</v>
      </c>
      <c r="D92" s="380">
        <f t="shared" ref="D92:L92" si="11">D78-D86</f>
        <v>0</v>
      </c>
      <c r="E92" s="380">
        <f t="shared" si="11"/>
        <v>0</v>
      </c>
      <c r="F92" s="380">
        <f t="shared" si="11"/>
        <v>0</v>
      </c>
      <c r="G92" s="380">
        <f t="shared" si="11"/>
        <v>0</v>
      </c>
      <c r="H92" s="380">
        <f t="shared" si="11"/>
        <v>0</v>
      </c>
      <c r="I92" s="244">
        <f t="shared" si="11"/>
        <v>0</v>
      </c>
      <c r="J92" s="244">
        <f t="shared" si="11"/>
        <v>0</v>
      </c>
      <c r="K92" s="244">
        <f t="shared" si="11"/>
        <v>0</v>
      </c>
      <c r="L92" s="244">
        <f t="shared" si="11"/>
        <v>0</v>
      </c>
    </row>
    <row r="93" spans="1:12" s="4" customFormat="1" x14ac:dyDescent="0.2">
      <c r="A93" s="21"/>
      <c r="B93" s="124"/>
      <c r="C93" s="241" t="s">
        <v>25</v>
      </c>
      <c r="D93" s="401">
        <f>D94+D95</f>
        <v>0</v>
      </c>
      <c r="E93" s="401">
        <f t="shared" ref="E93:L93" si="12">E94+E95</f>
        <v>0</v>
      </c>
      <c r="F93" s="401">
        <f t="shared" si="12"/>
        <v>0</v>
      </c>
      <c r="G93" s="401">
        <f t="shared" si="12"/>
        <v>0</v>
      </c>
      <c r="H93" s="401">
        <f t="shared" si="12"/>
        <v>0</v>
      </c>
      <c r="I93" s="402">
        <f t="shared" si="12"/>
        <v>0</v>
      </c>
      <c r="J93" s="402">
        <f t="shared" si="12"/>
        <v>0</v>
      </c>
      <c r="K93" s="402">
        <f t="shared" si="12"/>
        <v>0</v>
      </c>
      <c r="L93" s="402">
        <f t="shared" si="12"/>
        <v>0</v>
      </c>
    </row>
    <row r="94" spans="1:12" s="4" customFormat="1" x14ac:dyDescent="0.2">
      <c r="A94" s="21"/>
      <c r="B94" s="124" t="s">
        <v>110</v>
      </c>
      <c r="C94" s="124" t="s">
        <v>26</v>
      </c>
      <c r="D94" s="203">
        <f t="shared" ref="D94:L94" si="13">D19+D28</f>
        <v>0</v>
      </c>
      <c r="E94" s="203">
        <f t="shared" si="13"/>
        <v>0</v>
      </c>
      <c r="F94" s="203">
        <f t="shared" si="13"/>
        <v>0</v>
      </c>
      <c r="G94" s="203">
        <f t="shared" si="13"/>
        <v>0</v>
      </c>
      <c r="H94" s="203">
        <f t="shared" si="13"/>
        <v>0</v>
      </c>
      <c r="I94" s="403">
        <f t="shared" si="13"/>
        <v>0</v>
      </c>
      <c r="J94" s="403">
        <f t="shared" si="13"/>
        <v>0</v>
      </c>
      <c r="K94" s="403">
        <f t="shared" si="13"/>
        <v>0</v>
      </c>
      <c r="L94" s="403">
        <f t="shared" si="13"/>
        <v>0</v>
      </c>
    </row>
    <row r="95" spans="1:12" s="4" customFormat="1" x14ac:dyDescent="0.2">
      <c r="A95" s="21"/>
      <c r="B95" s="124"/>
      <c r="C95" s="124" t="s">
        <v>27</v>
      </c>
      <c r="D95" s="166"/>
      <c r="E95" s="167"/>
      <c r="F95" s="167"/>
      <c r="G95" s="167"/>
      <c r="H95" s="167"/>
      <c r="I95" s="167"/>
      <c r="J95" s="167"/>
      <c r="K95" s="167"/>
      <c r="L95" s="167"/>
    </row>
    <row r="96" spans="1:12" s="4" customFormat="1" x14ac:dyDescent="0.2">
      <c r="A96" s="20"/>
      <c r="B96" s="162"/>
      <c r="C96" s="243" t="s">
        <v>156</v>
      </c>
      <c r="D96" s="244">
        <f>D92+D94</f>
        <v>0</v>
      </c>
      <c r="E96" s="244">
        <f t="shared" ref="E96:L96" si="14">E92+E94</f>
        <v>0</v>
      </c>
      <c r="F96" s="244">
        <f t="shared" si="14"/>
        <v>0</v>
      </c>
      <c r="G96" s="244">
        <f t="shared" si="14"/>
        <v>0</v>
      </c>
      <c r="H96" s="244">
        <f t="shared" si="14"/>
        <v>0</v>
      </c>
      <c r="I96" s="244">
        <f t="shared" si="14"/>
        <v>0</v>
      </c>
      <c r="J96" s="244">
        <f t="shared" si="14"/>
        <v>0</v>
      </c>
      <c r="K96" s="244">
        <f t="shared" si="14"/>
        <v>0</v>
      </c>
      <c r="L96" s="244">
        <f t="shared" si="14"/>
        <v>0</v>
      </c>
    </row>
    <row r="97" spans="1:12" s="4" customFormat="1" x14ac:dyDescent="0.25">
      <c r="A97" s="23"/>
      <c r="B97" s="23"/>
      <c r="C97" s="23"/>
      <c r="D97" s="16"/>
      <c r="E97" s="16"/>
      <c r="F97" s="16"/>
      <c r="G97" s="16"/>
      <c r="H97" s="16"/>
      <c r="I97" s="16"/>
      <c r="J97" s="16"/>
      <c r="K97" s="16"/>
      <c r="L97" s="16"/>
    </row>
    <row r="98" spans="1:12" s="4" customFormat="1" x14ac:dyDescent="0.25">
      <c r="A98" s="23"/>
      <c r="B98" s="23"/>
      <c r="C98" s="23"/>
      <c r="D98" s="31"/>
      <c r="E98" s="14"/>
      <c r="F98" s="14"/>
      <c r="G98" s="14"/>
      <c r="H98" s="14"/>
      <c r="I98" s="14"/>
      <c r="J98" s="14"/>
      <c r="K98" s="14"/>
      <c r="L98" s="14"/>
    </row>
    <row r="99" spans="1:12" s="4" customFormat="1" x14ac:dyDescent="0.25">
      <c r="A99" s="21"/>
      <c r="B99" s="23"/>
      <c r="C99" s="21"/>
      <c r="D99" s="15"/>
      <c r="E99" s="15"/>
      <c r="F99" s="15"/>
      <c r="G99" s="15"/>
      <c r="H99" s="15"/>
      <c r="I99" s="15"/>
      <c r="J99" s="15"/>
      <c r="K99" s="15"/>
      <c r="L99" s="15"/>
    </row>
    <row r="100" spans="1:12" s="4" customFormat="1" x14ac:dyDescent="0.25">
      <c r="A100" s="23"/>
      <c r="B100" s="23"/>
      <c r="C100" s="23"/>
      <c r="D100" s="16"/>
      <c r="E100" s="16"/>
      <c r="F100" s="16"/>
      <c r="G100" s="16"/>
      <c r="H100" s="16"/>
      <c r="I100" s="16"/>
      <c r="J100" s="16"/>
      <c r="K100" s="16"/>
      <c r="L100" s="16"/>
    </row>
    <row r="101" spans="1:12" s="4" customFormat="1" x14ac:dyDescent="0.25">
      <c r="A101" s="23"/>
      <c r="B101" s="23"/>
      <c r="C101" s="23"/>
      <c r="D101" s="16"/>
      <c r="E101" s="16"/>
      <c r="F101" s="16"/>
      <c r="G101" s="16"/>
      <c r="H101" s="16"/>
      <c r="I101" s="16"/>
      <c r="J101" s="16"/>
      <c r="K101" s="16"/>
      <c r="L101" s="16"/>
    </row>
    <row r="102" spans="1:12" s="4" customFormat="1" x14ac:dyDescent="0.25">
      <c r="A102" s="23"/>
      <c r="B102" s="23"/>
      <c r="C102" s="23"/>
      <c r="D102" s="16"/>
      <c r="E102" s="16"/>
      <c r="F102" s="16"/>
      <c r="G102" s="16"/>
      <c r="H102" s="16"/>
      <c r="I102" s="16"/>
      <c r="J102" s="16"/>
      <c r="K102" s="16"/>
      <c r="L102" s="16"/>
    </row>
    <row r="103" spans="1:12" s="4" customFormat="1" x14ac:dyDescent="0.25">
      <c r="A103" s="23"/>
      <c r="B103" s="23"/>
      <c r="C103" s="23"/>
      <c r="D103" s="16"/>
      <c r="E103" s="16"/>
      <c r="F103" s="16"/>
      <c r="G103" s="16"/>
      <c r="H103" s="16"/>
      <c r="I103" s="16"/>
      <c r="J103" s="16"/>
      <c r="K103" s="16"/>
      <c r="L103" s="16"/>
    </row>
    <row r="104" spans="1:12" x14ac:dyDescent="0.25">
      <c r="A104" s="23"/>
      <c r="B104" s="23"/>
      <c r="C104" s="23"/>
      <c r="D104" s="16"/>
      <c r="E104" s="16"/>
      <c r="F104" s="16"/>
      <c r="G104" s="16"/>
      <c r="H104" s="16"/>
      <c r="I104" s="16"/>
      <c r="J104" s="16"/>
      <c r="K104" s="16"/>
      <c r="L104" s="16"/>
    </row>
    <row r="105" spans="1:12" x14ac:dyDescent="0.25">
      <c r="A105" s="21"/>
      <c r="B105" s="21"/>
      <c r="C105" s="21"/>
      <c r="D105" s="16"/>
      <c r="E105" s="16"/>
      <c r="F105" s="16"/>
      <c r="G105" s="16"/>
      <c r="H105" s="16"/>
      <c r="I105" s="16"/>
      <c r="J105" s="16"/>
      <c r="K105" s="16"/>
      <c r="L105" s="16"/>
    </row>
    <row r="106" spans="1:12" x14ac:dyDescent="0.2">
      <c r="A106" s="21"/>
      <c r="B106" s="21"/>
      <c r="C106" s="30"/>
      <c r="D106" s="15"/>
      <c r="E106" s="15"/>
      <c r="F106" s="15"/>
      <c r="G106" s="15"/>
      <c r="H106" s="15"/>
      <c r="I106" s="15"/>
      <c r="J106" s="15"/>
      <c r="K106" s="15"/>
      <c r="L106" s="15"/>
    </row>
    <row r="107" spans="1:12" x14ac:dyDescent="0.2">
      <c r="A107" s="21"/>
      <c r="B107" s="25"/>
      <c r="C107" s="26"/>
      <c r="D107" s="21"/>
      <c r="E107" s="41"/>
      <c r="F107" s="41"/>
      <c r="G107" s="41"/>
      <c r="H107" s="41"/>
      <c r="I107" s="41"/>
      <c r="J107" s="41"/>
      <c r="K107" s="41"/>
      <c r="L107" s="41"/>
    </row>
    <row r="108" spans="1:12" x14ac:dyDescent="0.2">
      <c r="A108" s="21"/>
      <c r="B108" s="20"/>
      <c r="C108" s="20"/>
      <c r="D108" s="23"/>
      <c r="E108" s="19"/>
      <c r="F108" s="19"/>
      <c r="G108" s="19"/>
      <c r="H108" s="19"/>
      <c r="I108" s="19"/>
      <c r="J108" s="19"/>
      <c r="K108" s="19"/>
      <c r="L108" s="19"/>
    </row>
    <row r="109" spans="1:12" x14ac:dyDescent="0.2">
      <c r="A109" s="21"/>
      <c r="B109" s="7"/>
      <c r="C109" s="27"/>
      <c r="D109" s="44"/>
      <c r="E109" s="37"/>
      <c r="F109" s="37"/>
      <c r="G109" s="37"/>
      <c r="H109" s="37"/>
      <c r="I109" s="37"/>
      <c r="J109" s="37"/>
      <c r="K109" s="37"/>
      <c r="L109" s="37"/>
    </row>
    <row r="110" spans="1:12" x14ac:dyDescent="0.25">
      <c r="A110" s="21"/>
      <c r="B110" s="21"/>
      <c r="C110" s="21"/>
      <c r="D110" s="16"/>
      <c r="E110" s="16"/>
      <c r="F110" s="16"/>
      <c r="G110" s="16"/>
      <c r="H110" s="16"/>
      <c r="I110" s="16"/>
      <c r="J110" s="16"/>
      <c r="K110" s="16"/>
      <c r="L110" s="16"/>
    </row>
    <row r="111" spans="1:12" x14ac:dyDescent="0.25">
      <c r="A111" s="21"/>
      <c r="B111" s="21"/>
      <c r="C111" s="21"/>
      <c r="D111" s="16"/>
      <c r="E111" s="16"/>
      <c r="F111" s="16"/>
      <c r="G111" s="16"/>
      <c r="H111" s="16"/>
      <c r="I111" s="16"/>
      <c r="J111" s="16"/>
      <c r="K111" s="16"/>
      <c r="L111" s="16"/>
    </row>
    <row r="112" spans="1:12" x14ac:dyDescent="0.2">
      <c r="A112" s="20"/>
      <c r="B112" s="21"/>
      <c r="C112" s="21"/>
      <c r="D112" s="16"/>
      <c r="E112" s="16"/>
      <c r="F112" s="16"/>
      <c r="G112" s="16"/>
      <c r="H112" s="16"/>
      <c r="I112" s="16"/>
      <c r="J112" s="16"/>
      <c r="K112" s="16"/>
      <c r="L112" s="16"/>
    </row>
    <row r="113" spans="1:12" x14ac:dyDescent="0.2">
      <c r="A113" s="7"/>
      <c r="B113" s="7"/>
      <c r="C113" s="7"/>
      <c r="D113" s="56"/>
      <c r="E113" s="45"/>
      <c r="F113" s="45"/>
      <c r="G113" s="45"/>
      <c r="H113" s="45"/>
      <c r="I113" s="45"/>
      <c r="J113" s="45"/>
      <c r="K113" s="45"/>
      <c r="L113" s="45"/>
    </row>
    <row r="114" spans="1:12" x14ac:dyDescent="0.25">
      <c r="A114" s="5"/>
      <c r="B114" s="5"/>
      <c r="C114" s="5"/>
      <c r="D114" s="46"/>
      <c r="E114" s="47"/>
      <c r="F114" s="47"/>
      <c r="G114" s="47"/>
      <c r="H114" s="47"/>
      <c r="I114" s="47"/>
      <c r="J114" s="47"/>
      <c r="K114" s="47"/>
      <c r="L114" s="47"/>
    </row>
    <row r="115" spans="1:12" x14ac:dyDescent="0.25">
      <c r="A115" s="5"/>
      <c r="B115" s="5"/>
      <c r="C115" s="5"/>
      <c r="D115" s="46"/>
      <c r="E115" s="47"/>
      <c r="F115" s="47"/>
      <c r="G115" s="47"/>
      <c r="H115" s="47"/>
      <c r="I115" s="47"/>
      <c r="J115" s="47"/>
      <c r="K115" s="47"/>
      <c r="L115" s="47"/>
    </row>
    <row r="116" spans="1:12" x14ac:dyDescent="0.25">
      <c r="A116" s="5"/>
      <c r="B116" s="5"/>
      <c r="C116" s="5"/>
      <c r="D116" s="5"/>
      <c r="E116" s="6"/>
      <c r="F116" s="6"/>
      <c r="K116" s="6"/>
      <c r="L116" s="6"/>
    </row>
    <row r="117" spans="1:12" x14ac:dyDescent="0.25">
      <c r="A117" s="5"/>
      <c r="B117" s="5"/>
      <c r="C117" s="5"/>
      <c r="D117" s="48"/>
      <c r="E117" s="49"/>
      <c r="F117" s="49"/>
      <c r="G117" s="50"/>
      <c r="H117" s="50"/>
      <c r="I117" s="50"/>
      <c r="J117" s="50"/>
      <c r="K117" s="49"/>
      <c r="L117" s="49"/>
    </row>
    <row r="118" spans="1:12" x14ac:dyDescent="0.25">
      <c r="G118" s="458"/>
      <c r="H118" s="458"/>
      <c r="I118" s="11"/>
      <c r="J118" s="11"/>
    </row>
    <row r="119" spans="1:12" x14ac:dyDescent="0.2">
      <c r="G119" s="459"/>
      <c r="H119" s="459"/>
      <c r="I119" s="12"/>
      <c r="J119" s="12"/>
    </row>
    <row r="135" spans="1:12" x14ac:dyDescent="0.2">
      <c r="A135" s="28"/>
      <c r="B135" s="28"/>
      <c r="C135" s="28"/>
      <c r="D135" s="10"/>
      <c r="E135" s="29"/>
      <c r="F135" s="29"/>
      <c r="G135" s="29"/>
      <c r="H135" s="29"/>
      <c r="I135" s="29"/>
      <c r="J135" s="29"/>
      <c r="K135" s="29"/>
      <c r="L135" s="22"/>
    </row>
  </sheetData>
  <sheetProtection algorithmName="SHA-512" hashValue="M1ZzyJ07Hs6vRlsumsT5BuiV+J604N0EP5ZuoEPkdiDTc37CDzY2XMjFJkxnhl1NwGRDm9bcTS57MFVAYYfRYA==" saltValue="1vKUqzZu2n1WoAJJ+hRyYw==" spinCount="100000" sheet="1" objects="1" scenarios="1"/>
  <mergeCells count="2">
    <mergeCell ref="G118:H118"/>
    <mergeCell ref="G119:H119"/>
  </mergeCells>
  <printOptions horizontalCentered="1"/>
  <pageMargins left="0.11811023622047245" right="0.11811023622047245" top="0.11811023622047245" bottom="0.11811023622047245" header="0.11811023622047245" footer="0.11811023622047245"/>
  <pageSetup paperSize="9" scale="69" fitToHeight="2" orientation="landscape" r:id="rId1"/>
  <headerFooter>
    <oddFooter>Σελίδα &amp;P από &amp;N</oddFooter>
  </headerFooter>
  <rowBreaks count="2" manualBreakCount="2">
    <brk id="59" max="11" man="1"/>
    <brk id="97" max="11" man="1"/>
  </rowBreaks>
  <customProperties>
    <customPr name="EpmWorksheetKeyString_GUID" r:id="rId2"/>
  </customProperties>
  <ignoredErrors>
    <ignoredError sqref="D79:L88 D90:L94 E89:L89 D96:L96 E95:L9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L118"/>
  <sheetViews>
    <sheetView showGridLines="0" tabSelected="1" view="pageBreakPreview" zoomScaleNormal="90" zoomScaleSheetLayoutView="100" workbookViewId="0">
      <pane ySplit="4" topLeftCell="A5" activePane="bottomLeft" state="frozen"/>
      <selection activeCell="F123" sqref="F123"/>
      <selection pane="bottomLeft" activeCell="C18" sqref="C18"/>
    </sheetView>
  </sheetViews>
  <sheetFormatPr defaultColWidth="31.5703125" defaultRowHeight="12.75" x14ac:dyDescent="0.25"/>
  <cols>
    <col min="1" max="1" width="5" style="2" customWidth="1"/>
    <col min="2" max="2" width="17.28515625" style="2" customWidth="1"/>
    <col min="3" max="3" width="60.7109375" style="2" customWidth="1"/>
    <col min="4" max="4" width="13.7109375" style="2" customWidth="1"/>
    <col min="5" max="12" width="13.7109375" style="3" customWidth="1"/>
    <col min="13" max="16384" width="31.5703125" style="2"/>
  </cols>
  <sheetData>
    <row r="1" spans="1:12" ht="15.75" x14ac:dyDescent="0.25">
      <c r="A1" s="346" t="str">
        <f>'Α0. Στοιχεία φορέα'!$C$2</f>
        <v/>
      </c>
    </row>
    <row r="2" spans="1:12" x14ac:dyDescent="0.25">
      <c r="A2" s="352" t="s">
        <v>313</v>
      </c>
      <c r="B2" s="353"/>
      <c r="C2" s="353"/>
      <c r="D2" s="350"/>
      <c r="E2" s="350"/>
      <c r="F2" s="350"/>
      <c r="G2" s="350"/>
      <c r="H2" s="350"/>
      <c r="I2" s="350"/>
      <c r="J2" s="350"/>
      <c r="K2" s="350"/>
      <c r="L2" s="351"/>
    </row>
    <row r="3" spans="1:12" s="4" customFormat="1" x14ac:dyDescent="0.25">
      <c r="A3" s="144"/>
      <c r="B3" s="144"/>
      <c r="C3" s="144"/>
      <c r="D3" s="82">
        <v>2024</v>
      </c>
      <c r="E3" s="83">
        <v>2025</v>
      </c>
      <c r="F3" s="83">
        <v>2025</v>
      </c>
      <c r="G3" s="83">
        <v>2025</v>
      </c>
      <c r="H3" s="84">
        <v>2025</v>
      </c>
      <c r="I3" s="83">
        <v>2026</v>
      </c>
      <c r="J3" s="83">
        <v>2027</v>
      </c>
      <c r="K3" s="83">
        <v>2028</v>
      </c>
      <c r="L3" s="83">
        <v>2029</v>
      </c>
    </row>
    <row r="4" spans="1:12" s="4" customFormat="1" ht="33.75" x14ac:dyDescent="0.25">
      <c r="A4" s="145" t="s">
        <v>28</v>
      </c>
      <c r="B4" s="145" t="s">
        <v>137</v>
      </c>
      <c r="C4" s="145" t="s">
        <v>70</v>
      </c>
      <c r="D4" s="314" t="s">
        <v>29</v>
      </c>
      <c r="E4" s="130" t="s">
        <v>94</v>
      </c>
      <c r="F4" s="130" t="s">
        <v>95</v>
      </c>
      <c r="G4" s="130" t="s">
        <v>96</v>
      </c>
      <c r="H4" s="131" t="s">
        <v>97</v>
      </c>
      <c r="I4" s="130" t="s">
        <v>30</v>
      </c>
      <c r="J4" s="130" t="s">
        <v>30</v>
      </c>
      <c r="K4" s="130" t="s">
        <v>30</v>
      </c>
      <c r="L4" s="130" t="s">
        <v>30</v>
      </c>
    </row>
    <row r="5" spans="1:12" s="4" customFormat="1" x14ac:dyDescent="0.25">
      <c r="A5" s="228" t="s">
        <v>39</v>
      </c>
      <c r="B5" s="229" t="s">
        <v>40</v>
      </c>
      <c r="C5" s="229"/>
      <c r="D5" s="135">
        <f>D6+D7+D8+D14+D15+D16+D17+D20+D26+D29+D30</f>
        <v>0</v>
      </c>
      <c r="E5" s="135">
        <f t="shared" ref="E5:L5" si="0">E6+E7+E8+E14+E15+E16+E17+E20+E26+E29+E30</f>
        <v>0</v>
      </c>
      <c r="F5" s="135">
        <f t="shared" si="0"/>
        <v>0</v>
      </c>
      <c r="G5" s="135">
        <f t="shared" si="0"/>
        <v>0</v>
      </c>
      <c r="H5" s="135">
        <f t="shared" si="0"/>
        <v>0</v>
      </c>
      <c r="I5" s="135">
        <f t="shared" si="0"/>
        <v>0</v>
      </c>
      <c r="J5" s="135">
        <f t="shared" si="0"/>
        <v>0</v>
      </c>
      <c r="K5" s="135">
        <f t="shared" si="0"/>
        <v>0</v>
      </c>
      <c r="L5" s="135">
        <f t="shared" si="0"/>
        <v>0</v>
      </c>
    </row>
    <row r="6" spans="1:12" s="4" customFormat="1" x14ac:dyDescent="0.25">
      <c r="A6" s="170">
        <v>1</v>
      </c>
      <c r="B6" s="170" t="s">
        <v>0</v>
      </c>
      <c r="C6" s="230" t="s">
        <v>71</v>
      </c>
      <c r="D6" s="381"/>
      <c r="E6" s="381"/>
      <c r="F6" s="381"/>
      <c r="G6" s="381"/>
      <c r="H6" s="381"/>
      <c r="I6" s="381"/>
      <c r="J6" s="381"/>
      <c r="K6" s="381"/>
      <c r="L6" s="381"/>
    </row>
    <row r="7" spans="1:12" s="4" customFormat="1" x14ac:dyDescent="0.25">
      <c r="A7" s="174">
        <v>2</v>
      </c>
      <c r="B7" s="174">
        <v>73</v>
      </c>
      <c r="C7" s="175" t="s">
        <v>72</v>
      </c>
      <c r="D7" s="381"/>
      <c r="E7" s="381"/>
      <c r="F7" s="381"/>
      <c r="G7" s="381"/>
      <c r="H7" s="381"/>
      <c r="I7" s="381"/>
      <c r="J7" s="381"/>
      <c r="K7" s="381"/>
      <c r="L7" s="381"/>
    </row>
    <row r="8" spans="1:12" s="4" customFormat="1" x14ac:dyDescent="0.25">
      <c r="A8" s="174">
        <v>3</v>
      </c>
      <c r="B8" s="174">
        <v>74</v>
      </c>
      <c r="C8" s="176" t="s">
        <v>304</v>
      </c>
      <c r="D8" s="232">
        <f>D9+D10+D11+D12+D13</f>
        <v>0</v>
      </c>
      <c r="E8" s="232">
        <f t="shared" ref="E8:L8" si="1">E9+E10+E11+E12+E13</f>
        <v>0</v>
      </c>
      <c r="F8" s="232">
        <f t="shared" si="1"/>
        <v>0</v>
      </c>
      <c r="G8" s="232">
        <f t="shared" si="1"/>
        <v>0</v>
      </c>
      <c r="H8" s="232">
        <f t="shared" si="1"/>
        <v>0</v>
      </c>
      <c r="I8" s="232">
        <f t="shared" si="1"/>
        <v>0</v>
      </c>
      <c r="J8" s="232">
        <f t="shared" si="1"/>
        <v>0</v>
      </c>
      <c r="K8" s="232">
        <f t="shared" si="1"/>
        <v>0</v>
      </c>
      <c r="L8" s="232">
        <f t="shared" si="1"/>
        <v>0</v>
      </c>
    </row>
    <row r="9" spans="1:12" s="4" customFormat="1" x14ac:dyDescent="0.25">
      <c r="A9" s="174"/>
      <c r="B9" s="174" t="s">
        <v>158</v>
      </c>
      <c r="C9" s="177" t="s">
        <v>163</v>
      </c>
      <c r="D9" s="382"/>
      <c r="E9" s="383"/>
      <c r="F9" s="384"/>
      <c r="G9" s="384"/>
      <c r="H9" s="384"/>
      <c r="I9" s="384"/>
      <c r="J9" s="384"/>
      <c r="K9" s="384"/>
      <c r="L9" s="384"/>
    </row>
    <row r="10" spans="1:12" s="4" customFormat="1" x14ac:dyDescent="0.25">
      <c r="A10" s="174"/>
      <c r="B10" s="174" t="s">
        <v>159</v>
      </c>
      <c r="C10" s="177" t="s">
        <v>164</v>
      </c>
      <c r="D10" s="382"/>
      <c r="E10" s="383"/>
      <c r="F10" s="384"/>
      <c r="G10" s="384"/>
      <c r="H10" s="384"/>
      <c r="I10" s="384"/>
      <c r="J10" s="384"/>
      <c r="K10" s="384"/>
      <c r="L10" s="384"/>
    </row>
    <row r="11" spans="1:12" s="4" customFormat="1" x14ac:dyDescent="0.25">
      <c r="A11" s="174"/>
      <c r="B11" s="174" t="s">
        <v>160</v>
      </c>
      <c r="C11" s="177" t="s">
        <v>165</v>
      </c>
      <c r="D11" s="382"/>
      <c r="E11" s="383"/>
      <c r="F11" s="384"/>
      <c r="G11" s="384"/>
      <c r="H11" s="384"/>
      <c r="I11" s="384"/>
      <c r="J11" s="384"/>
      <c r="K11" s="384"/>
      <c r="L11" s="384"/>
    </row>
    <row r="12" spans="1:12" s="4" customFormat="1" x14ac:dyDescent="0.25">
      <c r="A12" s="174"/>
      <c r="B12" s="174" t="s">
        <v>161</v>
      </c>
      <c r="C12" s="177" t="s">
        <v>166</v>
      </c>
      <c r="D12" s="382"/>
      <c r="E12" s="383"/>
      <c r="F12" s="384"/>
      <c r="G12" s="384"/>
      <c r="H12" s="384"/>
      <c r="I12" s="384"/>
      <c r="J12" s="384"/>
      <c r="K12" s="384"/>
      <c r="L12" s="384"/>
    </row>
    <row r="13" spans="1:12" s="4" customFormat="1" x14ac:dyDescent="0.25">
      <c r="A13" s="174"/>
      <c r="B13" s="174" t="s">
        <v>162</v>
      </c>
      <c r="C13" s="177" t="s">
        <v>167</v>
      </c>
      <c r="D13" s="382"/>
      <c r="E13" s="383"/>
      <c r="F13" s="384"/>
      <c r="G13" s="384"/>
      <c r="H13" s="384"/>
      <c r="I13" s="384"/>
      <c r="J13" s="384"/>
      <c r="K13" s="384"/>
      <c r="L13" s="384"/>
    </row>
    <row r="14" spans="1:12" s="4" customFormat="1" x14ac:dyDescent="0.25">
      <c r="A14" s="174">
        <v>4</v>
      </c>
      <c r="B14" s="174">
        <v>75</v>
      </c>
      <c r="C14" s="179" t="s">
        <v>31</v>
      </c>
      <c r="D14" s="385"/>
      <c r="E14" s="385"/>
      <c r="F14" s="381"/>
      <c r="G14" s="381"/>
      <c r="H14" s="381"/>
      <c r="I14" s="381"/>
      <c r="J14" s="381"/>
      <c r="K14" s="381"/>
      <c r="L14" s="381"/>
    </row>
    <row r="15" spans="1:12" s="4" customFormat="1" x14ac:dyDescent="0.25">
      <c r="A15" s="174">
        <v>5</v>
      </c>
      <c r="B15" s="174" t="s">
        <v>157</v>
      </c>
      <c r="C15" s="179" t="s">
        <v>32</v>
      </c>
      <c r="D15" s="385"/>
      <c r="E15" s="385"/>
      <c r="F15" s="381"/>
      <c r="G15" s="381"/>
      <c r="H15" s="381"/>
      <c r="I15" s="381"/>
      <c r="J15" s="381"/>
      <c r="K15" s="381"/>
      <c r="L15" s="381"/>
    </row>
    <row r="16" spans="1:12" s="4" customFormat="1" x14ac:dyDescent="0.25">
      <c r="A16" s="174">
        <v>6</v>
      </c>
      <c r="B16" s="174" t="s">
        <v>168</v>
      </c>
      <c r="C16" s="179" t="s">
        <v>33</v>
      </c>
      <c r="D16" s="385"/>
      <c r="E16" s="385"/>
      <c r="F16" s="381"/>
      <c r="G16" s="381"/>
      <c r="H16" s="381"/>
      <c r="I16" s="381"/>
      <c r="J16" s="381"/>
      <c r="K16" s="381"/>
      <c r="L16" s="381"/>
    </row>
    <row r="17" spans="1:12" s="4" customFormat="1" x14ac:dyDescent="0.25">
      <c r="A17" s="174">
        <v>7</v>
      </c>
      <c r="B17" s="174" t="s">
        <v>114</v>
      </c>
      <c r="C17" s="179" t="s">
        <v>98</v>
      </c>
      <c r="D17" s="232">
        <f>D18+D19</f>
        <v>0</v>
      </c>
      <c r="E17" s="232">
        <f t="shared" ref="E17:L17" si="2">E18+E19</f>
        <v>0</v>
      </c>
      <c r="F17" s="232">
        <f t="shared" si="2"/>
        <v>0</v>
      </c>
      <c r="G17" s="232">
        <f t="shared" si="2"/>
        <v>0</v>
      </c>
      <c r="H17" s="232">
        <f t="shared" si="2"/>
        <v>0</v>
      </c>
      <c r="I17" s="232">
        <f t="shared" si="2"/>
        <v>0</v>
      </c>
      <c r="J17" s="232">
        <f t="shared" si="2"/>
        <v>0</v>
      </c>
      <c r="K17" s="232">
        <f t="shared" si="2"/>
        <v>0</v>
      </c>
      <c r="L17" s="232">
        <f t="shared" si="2"/>
        <v>0</v>
      </c>
    </row>
    <row r="18" spans="1:12" s="4" customFormat="1" x14ac:dyDescent="0.25">
      <c r="A18" s="174"/>
      <c r="B18" s="174" t="s">
        <v>169</v>
      </c>
      <c r="C18" s="180" t="s">
        <v>171</v>
      </c>
      <c r="D18" s="383"/>
      <c r="E18" s="383"/>
      <c r="F18" s="384"/>
      <c r="G18" s="384"/>
      <c r="H18" s="384"/>
      <c r="I18" s="384"/>
      <c r="J18" s="384"/>
      <c r="K18" s="384"/>
      <c r="L18" s="384"/>
    </row>
    <row r="19" spans="1:12" s="4" customFormat="1" x14ac:dyDescent="0.25">
      <c r="A19" s="174"/>
      <c r="B19" s="174" t="s">
        <v>170</v>
      </c>
      <c r="C19" s="180" t="s">
        <v>172</v>
      </c>
      <c r="D19" s="383"/>
      <c r="E19" s="383"/>
      <c r="F19" s="384"/>
      <c r="G19" s="384"/>
      <c r="H19" s="384"/>
      <c r="I19" s="384"/>
      <c r="J19" s="384"/>
      <c r="K19" s="384"/>
      <c r="L19" s="384"/>
    </row>
    <row r="20" spans="1:12" s="4" customFormat="1" x14ac:dyDescent="0.25">
      <c r="A20" s="174">
        <v>8</v>
      </c>
      <c r="B20" s="174" t="s">
        <v>34</v>
      </c>
      <c r="C20" s="179" t="s">
        <v>119</v>
      </c>
      <c r="D20" s="232">
        <f>D21+D22+D23+D24+D25</f>
        <v>0</v>
      </c>
      <c r="E20" s="232">
        <f t="shared" ref="E20:L20" si="3">E21+E22+E23+E24+E25</f>
        <v>0</v>
      </c>
      <c r="F20" s="232">
        <f t="shared" si="3"/>
        <v>0</v>
      </c>
      <c r="G20" s="232">
        <f t="shared" si="3"/>
        <v>0</v>
      </c>
      <c r="H20" s="232">
        <f t="shared" si="3"/>
        <v>0</v>
      </c>
      <c r="I20" s="232">
        <f t="shared" si="3"/>
        <v>0</v>
      </c>
      <c r="J20" s="232">
        <f t="shared" si="3"/>
        <v>0</v>
      </c>
      <c r="K20" s="232">
        <f t="shared" si="3"/>
        <v>0</v>
      </c>
      <c r="L20" s="232">
        <f t="shared" si="3"/>
        <v>0</v>
      </c>
    </row>
    <row r="21" spans="1:12" s="4" customFormat="1" x14ac:dyDescent="0.25">
      <c r="A21" s="174"/>
      <c r="B21" s="174" t="s">
        <v>173</v>
      </c>
      <c r="C21" s="177" t="s">
        <v>163</v>
      </c>
      <c r="D21" s="382"/>
      <c r="E21" s="383"/>
      <c r="F21" s="384"/>
      <c r="G21" s="384"/>
      <c r="H21" s="384"/>
      <c r="I21" s="384"/>
      <c r="J21" s="384"/>
      <c r="K21" s="384"/>
      <c r="L21" s="384"/>
    </row>
    <row r="22" spans="1:12" s="4" customFormat="1" x14ac:dyDescent="0.25">
      <c r="A22" s="174"/>
      <c r="B22" s="174" t="s">
        <v>295</v>
      </c>
      <c r="C22" s="177" t="s">
        <v>164</v>
      </c>
      <c r="D22" s="382"/>
      <c r="E22" s="383"/>
      <c r="F22" s="384"/>
      <c r="G22" s="384"/>
      <c r="H22" s="384"/>
      <c r="I22" s="384"/>
      <c r="J22" s="384"/>
      <c r="K22" s="384"/>
      <c r="L22" s="384"/>
    </row>
    <row r="23" spans="1:12" s="4" customFormat="1" x14ac:dyDescent="0.25">
      <c r="A23" s="174"/>
      <c r="B23" s="174" t="s">
        <v>296</v>
      </c>
      <c r="C23" s="177" t="s">
        <v>165</v>
      </c>
      <c r="D23" s="382"/>
      <c r="E23" s="383"/>
      <c r="F23" s="384"/>
      <c r="G23" s="384"/>
      <c r="H23" s="384"/>
      <c r="I23" s="384"/>
      <c r="J23" s="384"/>
      <c r="K23" s="384"/>
      <c r="L23" s="384"/>
    </row>
    <row r="24" spans="1:12" s="4" customFormat="1" x14ac:dyDescent="0.25">
      <c r="A24" s="174"/>
      <c r="B24" s="174" t="s">
        <v>297</v>
      </c>
      <c r="C24" s="177" t="s">
        <v>166</v>
      </c>
      <c r="D24" s="382"/>
      <c r="E24" s="383"/>
      <c r="F24" s="384"/>
      <c r="G24" s="384"/>
      <c r="H24" s="384"/>
      <c r="I24" s="384"/>
      <c r="J24" s="384"/>
      <c r="K24" s="384"/>
      <c r="L24" s="384"/>
    </row>
    <row r="25" spans="1:12" s="4" customFormat="1" x14ac:dyDescent="0.25">
      <c r="A25" s="174"/>
      <c r="B25" s="174" t="s">
        <v>174</v>
      </c>
      <c r="C25" s="177" t="s">
        <v>167</v>
      </c>
      <c r="D25" s="382"/>
      <c r="E25" s="383"/>
      <c r="F25" s="384"/>
      <c r="G25" s="384"/>
      <c r="H25" s="384"/>
      <c r="I25" s="384"/>
      <c r="J25" s="384"/>
      <c r="K25" s="384"/>
      <c r="L25" s="384"/>
    </row>
    <row r="26" spans="1:12" s="4" customFormat="1" x14ac:dyDescent="0.25">
      <c r="A26" s="174">
        <v>9</v>
      </c>
      <c r="B26" s="174" t="s">
        <v>115</v>
      </c>
      <c r="C26" s="179" t="s">
        <v>109</v>
      </c>
      <c r="D26" s="233">
        <f>D27+D28</f>
        <v>0</v>
      </c>
      <c r="E26" s="233">
        <f t="shared" ref="E26:L26" si="4">E27+E28</f>
        <v>0</v>
      </c>
      <c r="F26" s="233">
        <f t="shared" si="4"/>
        <v>0</v>
      </c>
      <c r="G26" s="233">
        <f t="shared" si="4"/>
        <v>0</v>
      </c>
      <c r="H26" s="233">
        <f t="shared" si="4"/>
        <v>0</v>
      </c>
      <c r="I26" s="233">
        <f t="shared" si="4"/>
        <v>0</v>
      </c>
      <c r="J26" s="233">
        <f t="shared" si="4"/>
        <v>0</v>
      </c>
      <c r="K26" s="233">
        <f t="shared" si="4"/>
        <v>0</v>
      </c>
      <c r="L26" s="233">
        <f t="shared" si="4"/>
        <v>0</v>
      </c>
    </row>
    <row r="27" spans="1:12" s="4" customFormat="1" x14ac:dyDescent="0.25">
      <c r="A27" s="174"/>
      <c r="B27" s="174" t="s">
        <v>298</v>
      </c>
      <c r="C27" s="180" t="s">
        <v>171</v>
      </c>
      <c r="D27" s="383"/>
      <c r="E27" s="383"/>
      <c r="F27" s="384"/>
      <c r="G27" s="384"/>
      <c r="H27" s="384"/>
      <c r="I27" s="384"/>
      <c r="J27" s="384"/>
      <c r="K27" s="384"/>
      <c r="L27" s="384"/>
    </row>
    <row r="28" spans="1:12" s="4" customFormat="1" x14ac:dyDescent="0.25">
      <c r="A28" s="174"/>
      <c r="B28" s="174" t="s">
        <v>185</v>
      </c>
      <c r="C28" s="180" t="s">
        <v>172</v>
      </c>
      <c r="D28" s="383"/>
      <c r="E28" s="383"/>
      <c r="F28" s="384"/>
      <c r="G28" s="384"/>
      <c r="H28" s="384"/>
      <c r="I28" s="384"/>
      <c r="J28" s="384"/>
      <c r="K28" s="384"/>
      <c r="L28" s="384"/>
    </row>
    <row r="29" spans="1:12" s="4" customFormat="1" x14ac:dyDescent="0.25">
      <c r="A29" s="174">
        <v>10</v>
      </c>
      <c r="B29" s="174" t="s">
        <v>299</v>
      </c>
      <c r="C29" s="179" t="s">
        <v>36</v>
      </c>
      <c r="D29" s="385"/>
      <c r="E29" s="385"/>
      <c r="F29" s="381"/>
      <c r="G29" s="381"/>
      <c r="H29" s="381"/>
      <c r="I29" s="381"/>
      <c r="J29" s="381"/>
      <c r="K29" s="381"/>
      <c r="L29" s="381"/>
    </row>
    <row r="30" spans="1:12" s="4" customFormat="1" x14ac:dyDescent="0.25">
      <c r="A30" s="174">
        <v>11</v>
      </c>
      <c r="B30" s="174" t="s">
        <v>37</v>
      </c>
      <c r="C30" s="179" t="s">
        <v>38</v>
      </c>
      <c r="D30" s="385"/>
      <c r="E30" s="385"/>
      <c r="F30" s="381"/>
      <c r="G30" s="381"/>
      <c r="H30" s="381"/>
      <c r="I30" s="381"/>
      <c r="J30" s="381"/>
      <c r="K30" s="381"/>
      <c r="L30" s="381"/>
    </row>
    <row r="31" spans="1:12" s="4" customFormat="1" x14ac:dyDescent="0.25">
      <c r="A31" s="133" t="s">
        <v>54</v>
      </c>
      <c r="B31" s="134" t="s">
        <v>55</v>
      </c>
      <c r="C31" s="134"/>
      <c r="D31" s="135">
        <f>D32+D36+D37+D42+D43+D45+D47+D48+D49+D50+D51+D52+D53+D54</f>
        <v>0</v>
      </c>
      <c r="E31" s="135">
        <f t="shared" ref="E31:L31" si="5">E32+E36+E37+E42+E43+E45+E47+E48+E49+E50+E51+E52+E53+E54</f>
        <v>0</v>
      </c>
      <c r="F31" s="135">
        <f t="shared" si="5"/>
        <v>0</v>
      </c>
      <c r="G31" s="135">
        <f t="shared" si="5"/>
        <v>0</v>
      </c>
      <c r="H31" s="135">
        <f t="shared" si="5"/>
        <v>0</v>
      </c>
      <c r="I31" s="135">
        <f t="shared" si="5"/>
        <v>0</v>
      </c>
      <c r="J31" s="135">
        <f t="shared" si="5"/>
        <v>0</v>
      </c>
      <c r="K31" s="135">
        <f t="shared" si="5"/>
        <v>0</v>
      </c>
      <c r="L31" s="135">
        <f t="shared" si="5"/>
        <v>0</v>
      </c>
    </row>
    <row r="32" spans="1:12" s="4" customFormat="1" x14ac:dyDescent="0.25">
      <c r="A32" s="174">
        <v>12</v>
      </c>
      <c r="B32" s="170" t="s">
        <v>186</v>
      </c>
      <c r="C32" s="175" t="s">
        <v>83</v>
      </c>
      <c r="D32" s="173">
        <f>D33+D34+D35</f>
        <v>0</v>
      </c>
      <c r="E32" s="173">
        <f t="shared" ref="E32:L32" si="6">E33+E34+E35</f>
        <v>0</v>
      </c>
      <c r="F32" s="173">
        <f t="shared" si="6"/>
        <v>0</v>
      </c>
      <c r="G32" s="173">
        <f t="shared" si="6"/>
        <v>0</v>
      </c>
      <c r="H32" s="173">
        <f t="shared" si="6"/>
        <v>0</v>
      </c>
      <c r="I32" s="173">
        <f t="shared" si="6"/>
        <v>0</v>
      </c>
      <c r="J32" s="173">
        <f t="shared" si="6"/>
        <v>0</v>
      </c>
      <c r="K32" s="173">
        <f t="shared" si="6"/>
        <v>0</v>
      </c>
      <c r="L32" s="173">
        <f t="shared" si="6"/>
        <v>0</v>
      </c>
    </row>
    <row r="33" spans="1:12" s="4" customFormat="1" x14ac:dyDescent="0.25">
      <c r="A33" s="174"/>
      <c r="B33" s="188" t="s">
        <v>187</v>
      </c>
      <c r="C33" s="186" t="s">
        <v>80</v>
      </c>
      <c r="D33" s="386"/>
      <c r="E33" s="384"/>
      <c r="F33" s="384"/>
      <c r="G33" s="384"/>
      <c r="H33" s="384"/>
      <c r="I33" s="384"/>
      <c r="J33" s="384"/>
      <c r="K33" s="384"/>
      <c r="L33" s="384"/>
    </row>
    <row r="34" spans="1:12" s="4" customFormat="1" x14ac:dyDescent="0.25">
      <c r="A34" s="174"/>
      <c r="B34" s="188" t="s">
        <v>188</v>
      </c>
      <c r="C34" s="186" t="s">
        <v>81</v>
      </c>
      <c r="D34" s="386"/>
      <c r="E34" s="384"/>
      <c r="F34" s="384"/>
      <c r="G34" s="384"/>
      <c r="H34" s="384"/>
      <c r="I34" s="384"/>
      <c r="J34" s="384"/>
      <c r="K34" s="384"/>
      <c r="L34" s="384"/>
    </row>
    <row r="35" spans="1:12" s="4" customFormat="1" x14ac:dyDescent="0.25">
      <c r="A35" s="174"/>
      <c r="B35" s="188" t="s">
        <v>88</v>
      </c>
      <c r="C35" s="186" t="s">
        <v>82</v>
      </c>
      <c r="D35" s="386"/>
      <c r="E35" s="384"/>
      <c r="F35" s="384"/>
      <c r="G35" s="384"/>
      <c r="H35" s="384"/>
      <c r="I35" s="384"/>
      <c r="J35" s="384"/>
      <c r="K35" s="384"/>
      <c r="L35" s="384"/>
    </row>
    <row r="36" spans="1:12" s="4" customFormat="1" x14ac:dyDescent="0.25">
      <c r="A36" s="174">
        <v>13</v>
      </c>
      <c r="B36" s="170">
        <v>61</v>
      </c>
      <c r="C36" s="175" t="s">
        <v>41</v>
      </c>
      <c r="D36" s="381"/>
      <c r="E36" s="381"/>
      <c r="F36" s="381"/>
      <c r="G36" s="381"/>
      <c r="H36" s="381"/>
      <c r="I36" s="381"/>
      <c r="J36" s="381"/>
      <c r="K36" s="381"/>
      <c r="L36" s="381"/>
    </row>
    <row r="37" spans="1:12" s="4" customFormat="1" x14ac:dyDescent="0.25">
      <c r="A37" s="174">
        <v>14</v>
      </c>
      <c r="B37" s="189">
        <v>62</v>
      </c>
      <c r="C37" s="190" t="s">
        <v>42</v>
      </c>
      <c r="D37" s="381"/>
      <c r="E37" s="381"/>
      <c r="F37" s="381"/>
      <c r="G37" s="381"/>
      <c r="H37" s="381"/>
      <c r="I37" s="381"/>
      <c r="J37" s="381"/>
      <c r="K37" s="381"/>
      <c r="L37" s="381"/>
    </row>
    <row r="38" spans="1:12" s="4" customFormat="1" x14ac:dyDescent="0.25">
      <c r="A38" s="174"/>
      <c r="B38" s="191" t="s">
        <v>113</v>
      </c>
      <c r="C38" s="192" t="s">
        <v>84</v>
      </c>
      <c r="D38" s="387"/>
      <c r="E38" s="384"/>
      <c r="F38" s="384"/>
      <c r="G38" s="384"/>
      <c r="H38" s="384"/>
      <c r="I38" s="384"/>
      <c r="J38" s="384"/>
      <c r="K38" s="384"/>
      <c r="L38" s="384"/>
    </row>
    <row r="39" spans="1:12" s="4" customFormat="1" x14ac:dyDescent="0.25">
      <c r="A39" s="174"/>
      <c r="B39" s="191" t="s">
        <v>89</v>
      </c>
      <c r="C39" s="192" t="s">
        <v>85</v>
      </c>
      <c r="D39" s="387"/>
      <c r="E39" s="384"/>
      <c r="F39" s="384"/>
      <c r="G39" s="384"/>
      <c r="H39" s="384"/>
      <c r="I39" s="384"/>
      <c r="J39" s="384"/>
      <c r="K39" s="384"/>
      <c r="L39" s="384"/>
    </row>
    <row r="40" spans="1:12" s="4" customFormat="1" x14ac:dyDescent="0.25">
      <c r="A40" s="174"/>
      <c r="B40" s="191" t="s">
        <v>90</v>
      </c>
      <c r="C40" s="192" t="s">
        <v>86</v>
      </c>
      <c r="D40" s="387"/>
      <c r="E40" s="384"/>
      <c r="F40" s="384"/>
      <c r="G40" s="384"/>
      <c r="H40" s="384"/>
      <c r="I40" s="384"/>
      <c r="J40" s="384"/>
      <c r="K40" s="384"/>
      <c r="L40" s="384"/>
    </row>
    <row r="41" spans="1:12" s="4" customFormat="1" x14ac:dyDescent="0.25">
      <c r="A41" s="174"/>
      <c r="B41" s="191" t="s">
        <v>91</v>
      </c>
      <c r="C41" s="192" t="s">
        <v>87</v>
      </c>
      <c r="D41" s="387"/>
      <c r="E41" s="384"/>
      <c r="F41" s="384"/>
      <c r="G41" s="384"/>
      <c r="H41" s="384"/>
      <c r="I41" s="384"/>
      <c r="J41" s="384"/>
      <c r="K41" s="384"/>
      <c r="L41" s="384"/>
    </row>
    <row r="42" spans="1:12" s="4" customFormat="1" x14ac:dyDescent="0.25">
      <c r="A42" s="174">
        <v>15</v>
      </c>
      <c r="B42" s="189">
        <v>63</v>
      </c>
      <c r="C42" s="190" t="s">
        <v>134</v>
      </c>
      <c r="D42" s="381"/>
      <c r="E42" s="381"/>
      <c r="F42" s="381"/>
      <c r="G42" s="381"/>
      <c r="H42" s="381"/>
      <c r="I42" s="381"/>
      <c r="J42" s="381"/>
      <c r="K42" s="381"/>
      <c r="L42" s="381"/>
    </row>
    <row r="43" spans="1:12" s="4" customFormat="1" x14ac:dyDescent="0.25">
      <c r="A43" s="174">
        <v>16</v>
      </c>
      <c r="B43" s="189" t="s">
        <v>189</v>
      </c>
      <c r="C43" s="190" t="s">
        <v>43</v>
      </c>
      <c r="D43" s="381"/>
      <c r="E43" s="381"/>
      <c r="F43" s="381"/>
      <c r="G43" s="381"/>
      <c r="H43" s="381"/>
      <c r="I43" s="381"/>
      <c r="J43" s="381"/>
      <c r="K43" s="381"/>
      <c r="L43" s="381"/>
    </row>
    <row r="44" spans="1:12" s="4" customFormat="1" x14ac:dyDescent="0.25">
      <c r="A44" s="174"/>
      <c r="B44" s="189" t="s">
        <v>182</v>
      </c>
      <c r="C44" s="192" t="s">
        <v>123</v>
      </c>
      <c r="D44" s="387"/>
      <c r="E44" s="384"/>
      <c r="F44" s="384"/>
      <c r="G44" s="384"/>
      <c r="H44" s="384"/>
      <c r="I44" s="384"/>
      <c r="J44" s="384"/>
      <c r="K44" s="384"/>
      <c r="L44" s="384"/>
    </row>
    <row r="45" spans="1:12" s="4" customFormat="1" x14ac:dyDescent="0.25">
      <c r="A45" s="174">
        <v>17</v>
      </c>
      <c r="B45" s="170" t="s">
        <v>306</v>
      </c>
      <c r="C45" s="175" t="s">
        <v>44</v>
      </c>
      <c r="D45" s="381"/>
      <c r="E45" s="381"/>
      <c r="F45" s="381"/>
      <c r="G45" s="381"/>
      <c r="H45" s="381"/>
      <c r="I45" s="381"/>
      <c r="J45" s="381"/>
      <c r="K45" s="381"/>
      <c r="L45" s="381"/>
    </row>
    <row r="46" spans="1:12" s="4" customFormat="1" x14ac:dyDescent="0.25">
      <c r="A46" s="174"/>
      <c r="B46" s="170" t="s">
        <v>183</v>
      </c>
      <c r="C46" s="186" t="s">
        <v>92</v>
      </c>
      <c r="D46" s="386"/>
      <c r="E46" s="384"/>
      <c r="F46" s="384"/>
      <c r="G46" s="384"/>
      <c r="H46" s="384"/>
      <c r="I46" s="384"/>
      <c r="J46" s="384"/>
      <c r="K46" s="384"/>
      <c r="L46" s="384"/>
    </row>
    <row r="47" spans="1:12" s="4" customFormat="1" x14ac:dyDescent="0.25">
      <c r="A47" s="174">
        <v>18</v>
      </c>
      <c r="B47" s="170">
        <v>67</v>
      </c>
      <c r="C47" s="175" t="s">
        <v>153</v>
      </c>
      <c r="D47" s="389"/>
      <c r="E47" s="389"/>
      <c r="F47" s="389"/>
      <c r="G47" s="389"/>
      <c r="H47" s="389"/>
      <c r="I47" s="389"/>
      <c r="J47" s="389"/>
      <c r="K47" s="389"/>
      <c r="L47" s="389"/>
    </row>
    <row r="48" spans="1:12" s="4" customFormat="1" x14ac:dyDescent="0.25">
      <c r="A48" s="174">
        <v>19</v>
      </c>
      <c r="B48" s="170">
        <v>69</v>
      </c>
      <c r="C48" s="175" t="s">
        <v>153</v>
      </c>
      <c r="D48" s="389"/>
      <c r="E48" s="389"/>
      <c r="F48" s="389"/>
      <c r="G48" s="389"/>
      <c r="H48" s="389"/>
      <c r="I48" s="389"/>
      <c r="J48" s="389"/>
      <c r="K48" s="389"/>
      <c r="L48" s="389"/>
    </row>
    <row r="49" spans="1:12" s="4" customFormat="1" x14ac:dyDescent="0.25">
      <c r="A49" s="174">
        <v>20</v>
      </c>
      <c r="B49" s="170" t="s">
        <v>45</v>
      </c>
      <c r="C49" s="175" t="s">
        <v>46</v>
      </c>
      <c r="D49" s="389"/>
      <c r="E49" s="389"/>
      <c r="F49" s="389"/>
      <c r="G49" s="389"/>
      <c r="H49" s="389"/>
      <c r="I49" s="389"/>
      <c r="J49" s="389"/>
      <c r="K49" s="389"/>
      <c r="L49" s="389"/>
    </row>
    <row r="50" spans="1:12" s="4" customFormat="1" x14ac:dyDescent="0.25">
      <c r="A50" s="174">
        <v>21</v>
      </c>
      <c r="B50" s="170" t="s">
        <v>47</v>
      </c>
      <c r="C50" s="175" t="s">
        <v>48</v>
      </c>
      <c r="D50" s="389"/>
      <c r="E50" s="389"/>
      <c r="F50" s="389"/>
      <c r="G50" s="389"/>
      <c r="H50" s="389"/>
      <c r="I50" s="389"/>
      <c r="J50" s="389"/>
      <c r="K50" s="389"/>
      <c r="L50" s="389"/>
    </row>
    <row r="51" spans="1:12" s="4" customFormat="1" x14ac:dyDescent="0.25">
      <c r="A51" s="174">
        <v>22</v>
      </c>
      <c r="B51" s="170" t="s">
        <v>305</v>
      </c>
      <c r="C51" s="175" t="s">
        <v>49</v>
      </c>
      <c r="D51" s="389"/>
      <c r="E51" s="389"/>
      <c r="F51" s="389"/>
      <c r="G51" s="389"/>
      <c r="H51" s="389"/>
      <c r="I51" s="389"/>
      <c r="J51" s="389"/>
      <c r="K51" s="389"/>
      <c r="L51" s="389"/>
    </row>
    <row r="52" spans="1:12" s="4" customFormat="1" x14ac:dyDescent="0.25">
      <c r="A52" s="174">
        <v>23</v>
      </c>
      <c r="B52" s="170" t="s">
        <v>50</v>
      </c>
      <c r="C52" s="175" t="s">
        <v>51</v>
      </c>
      <c r="D52" s="389"/>
      <c r="E52" s="389"/>
      <c r="F52" s="389"/>
      <c r="G52" s="389"/>
      <c r="H52" s="389"/>
      <c r="I52" s="389"/>
      <c r="J52" s="389"/>
      <c r="K52" s="389"/>
      <c r="L52" s="389"/>
    </row>
    <row r="53" spans="1:12" s="4" customFormat="1" x14ac:dyDescent="0.25">
      <c r="A53" s="174">
        <v>24</v>
      </c>
      <c r="B53" s="170" t="s">
        <v>307</v>
      </c>
      <c r="C53" s="195" t="s">
        <v>52</v>
      </c>
      <c r="D53" s="389"/>
      <c r="E53" s="389"/>
      <c r="F53" s="389"/>
      <c r="G53" s="389"/>
      <c r="H53" s="389"/>
      <c r="I53" s="389"/>
      <c r="J53" s="389"/>
      <c r="K53" s="389"/>
      <c r="L53" s="389"/>
    </row>
    <row r="54" spans="1:12" s="4" customFormat="1" x14ac:dyDescent="0.25">
      <c r="A54" s="174">
        <v>25</v>
      </c>
      <c r="B54" s="170" t="s">
        <v>117</v>
      </c>
      <c r="C54" s="197" t="s">
        <v>53</v>
      </c>
      <c r="D54" s="389"/>
      <c r="E54" s="389"/>
      <c r="F54" s="389"/>
      <c r="G54" s="389"/>
      <c r="H54" s="389"/>
      <c r="I54" s="389"/>
      <c r="J54" s="389"/>
      <c r="K54" s="389"/>
      <c r="L54" s="389"/>
    </row>
    <row r="55" spans="1:12" s="4" customFormat="1" x14ac:dyDescent="0.25">
      <c r="A55" s="207" t="s">
        <v>66</v>
      </c>
      <c r="B55" s="208" t="s">
        <v>56</v>
      </c>
      <c r="C55" s="208"/>
      <c r="D55" s="201">
        <f>D5-D31</f>
        <v>0</v>
      </c>
      <c r="E55" s="201">
        <f t="shared" ref="E55:L55" si="7">E5-E31</f>
        <v>0</v>
      </c>
      <c r="F55" s="201">
        <f t="shared" si="7"/>
        <v>0</v>
      </c>
      <c r="G55" s="201">
        <f t="shared" si="7"/>
        <v>0</v>
      </c>
      <c r="H55" s="201">
        <f t="shared" si="7"/>
        <v>0</v>
      </c>
      <c r="I55" s="201">
        <f t="shared" si="7"/>
        <v>0</v>
      </c>
      <c r="J55" s="201">
        <f t="shared" si="7"/>
        <v>0</v>
      </c>
      <c r="K55" s="201">
        <f t="shared" si="7"/>
        <v>0</v>
      </c>
      <c r="L55" s="201">
        <f t="shared" si="7"/>
        <v>0</v>
      </c>
    </row>
    <row r="56" spans="1:12" s="4" customFormat="1" x14ac:dyDescent="0.25">
      <c r="A56" s="358" t="s">
        <v>57</v>
      </c>
      <c r="B56" s="363" t="s">
        <v>145</v>
      </c>
      <c r="C56" s="85"/>
      <c r="D56" s="86"/>
      <c r="E56" s="57"/>
      <c r="F56" s="57"/>
      <c r="G56" s="57"/>
      <c r="H56" s="57"/>
      <c r="I56" s="57"/>
      <c r="J56" s="57"/>
      <c r="K56" s="57"/>
      <c r="L56" s="58"/>
    </row>
    <row r="57" spans="1:12" s="4" customFormat="1" x14ac:dyDescent="0.25">
      <c r="A57" s="360" t="s">
        <v>58</v>
      </c>
      <c r="B57" s="359" t="s">
        <v>146</v>
      </c>
      <c r="C57" s="87"/>
      <c r="D57" s="88"/>
      <c r="E57" s="13"/>
      <c r="F57" s="13"/>
      <c r="G57" s="13"/>
      <c r="H57" s="13"/>
      <c r="I57" s="13"/>
      <c r="J57" s="13"/>
      <c r="K57" s="13"/>
      <c r="L57" s="59"/>
    </row>
    <row r="58" spans="1:12" s="4" customFormat="1" x14ac:dyDescent="0.25">
      <c r="A58" s="360" t="s">
        <v>60</v>
      </c>
      <c r="B58" s="359" t="s">
        <v>147</v>
      </c>
      <c r="C58" s="87"/>
      <c r="D58" s="88"/>
      <c r="E58" s="13"/>
      <c r="F58" s="13"/>
      <c r="G58" s="13"/>
      <c r="H58" s="13"/>
      <c r="I58" s="13"/>
      <c r="J58" s="13"/>
      <c r="K58" s="13"/>
      <c r="L58" s="59"/>
    </row>
    <row r="59" spans="1:12" s="4" customFormat="1" x14ac:dyDescent="0.25">
      <c r="A59" s="361" t="s">
        <v>62</v>
      </c>
      <c r="B59" s="362" t="s">
        <v>148</v>
      </c>
      <c r="C59" s="89"/>
      <c r="D59" s="90"/>
      <c r="E59" s="60"/>
      <c r="F59" s="60"/>
      <c r="G59" s="60"/>
      <c r="H59" s="60"/>
      <c r="I59" s="60"/>
      <c r="J59" s="60"/>
      <c r="K59" s="60"/>
      <c r="L59" s="61"/>
    </row>
    <row r="60" spans="1:12" s="4" customFormat="1" x14ac:dyDescent="0.25">
      <c r="A60" s="133" t="s">
        <v>67</v>
      </c>
      <c r="B60" s="134" t="s">
        <v>154</v>
      </c>
      <c r="C60" s="134"/>
      <c r="D60" s="135">
        <f>D61+D62+D63+D65</f>
        <v>0</v>
      </c>
      <c r="E60" s="135">
        <f t="shared" ref="E60:L60" si="8">E61+E62+E63+E65</f>
        <v>0</v>
      </c>
      <c r="F60" s="135">
        <f t="shared" si="8"/>
        <v>0</v>
      </c>
      <c r="G60" s="135">
        <f t="shared" si="8"/>
        <v>0</v>
      </c>
      <c r="H60" s="135">
        <f t="shared" si="8"/>
        <v>0</v>
      </c>
      <c r="I60" s="135">
        <f t="shared" si="8"/>
        <v>0</v>
      </c>
      <c r="J60" s="135">
        <f t="shared" si="8"/>
        <v>0</v>
      </c>
      <c r="K60" s="135">
        <f t="shared" si="8"/>
        <v>0</v>
      </c>
      <c r="L60" s="135">
        <f t="shared" si="8"/>
        <v>0</v>
      </c>
    </row>
    <row r="61" spans="1:12" s="4" customFormat="1" x14ac:dyDescent="0.25">
      <c r="A61" s="168">
        <v>26</v>
      </c>
      <c r="B61" s="169">
        <v>18</v>
      </c>
      <c r="C61" s="234" t="s">
        <v>63</v>
      </c>
      <c r="D61" s="390"/>
      <c r="E61" s="390"/>
      <c r="F61" s="390"/>
      <c r="G61" s="390"/>
      <c r="H61" s="390"/>
      <c r="I61" s="390"/>
      <c r="J61" s="390"/>
      <c r="K61" s="391"/>
      <c r="L61" s="390"/>
    </row>
    <row r="62" spans="1:12" s="4" customFormat="1" x14ac:dyDescent="0.25">
      <c r="A62" s="168">
        <v>27</v>
      </c>
      <c r="B62" s="169">
        <v>34</v>
      </c>
      <c r="C62" s="234" t="s">
        <v>64</v>
      </c>
      <c r="D62" s="390"/>
      <c r="E62" s="390"/>
      <c r="F62" s="390"/>
      <c r="G62" s="390"/>
      <c r="H62" s="390"/>
      <c r="I62" s="390"/>
      <c r="J62" s="390"/>
      <c r="K62" s="390"/>
      <c r="L62" s="390"/>
    </row>
    <row r="63" spans="1:12" s="4" customFormat="1" x14ac:dyDescent="0.25">
      <c r="A63" s="168">
        <v>28</v>
      </c>
      <c r="B63" s="169">
        <v>45</v>
      </c>
      <c r="C63" s="234" t="s">
        <v>135</v>
      </c>
      <c r="D63" s="390"/>
      <c r="E63" s="390"/>
      <c r="F63" s="390"/>
      <c r="G63" s="390"/>
      <c r="H63" s="390"/>
      <c r="I63" s="390"/>
      <c r="J63" s="390"/>
      <c r="K63" s="390"/>
      <c r="L63" s="390"/>
    </row>
    <row r="64" spans="1:12" s="4" customFormat="1" x14ac:dyDescent="0.25">
      <c r="A64" s="168"/>
      <c r="B64" s="169" t="s">
        <v>184</v>
      </c>
      <c r="C64" s="236" t="s">
        <v>108</v>
      </c>
      <c r="D64" s="392"/>
      <c r="E64" s="392"/>
      <c r="F64" s="392"/>
      <c r="G64" s="392"/>
      <c r="H64" s="392"/>
      <c r="I64" s="392"/>
      <c r="J64" s="392"/>
      <c r="K64" s="392"/>
      <c r="L64" s="392"/>
    </row>
    <row r="65" spans="1:12" s="4" customFormat="1" x14ac:dyDescent="0.25">
      <c r="A65" s="168">
        <v>29</v>
      </c>
      <c r="B65" s="169">
        <v>52</v>
      </c>
      <c r="C65" s="238" t="s">
        <v>65</v>
      </c>
      <c r="D65" s="390"/>
      <c r="E65" s="390"/>
      <c r="F65" s="390"/>
      <c r="G65" s="390"/>
      <c r="H65" s="390"/>
      <c r="I65" s="390"/>
      <c r="J65" s="390"/>
      <c r="K65" s="390"/>
      <c r="L65" s="390"/>
    </row>
    <row r="66" spans="1:12" s="4" customFormat="1" x14ac:dyDescent="0.25">
      <c r="A66" s="133" t="s">
        <v>68</v>
      </c>
      <c r="B66" s="134" t="s">
        <v>155</v>
      </c>
      <c r="C66" s="134"/>
      <c r="D66" s="135">
        <f>D67+D68+D69+D71</f>
        <v>0</v>
      </c>
      <c r="E66" s="135">
        <f t="shared" ref="E66:L66" si="9">E67+E68+E69+E71</f>
        <v>0</v>
      </c>
      <c r="F66" s="135">
        <f t="shared" si="9"/>
        <v>0</v>
      </c>
      <c r="G66" s="135">
        <f t="shared" si="9"/>
        <v>0</v>
      </c>
      <c r="H66" s="135">
        <f t="shared" si="9"/>
        <v>0</v>
      </c>
      <c r="I66" s="135">
        <f t="shared" si="9"/>
        <v>0</v>
      </c>
      <c r="J66" s="135">
        <f t="shared" si="9"/>
        <v>0</v>
      </c>
      <c r="K66" s="135">
        <f t="shared" si="9"/>
        <v>0</v>
      </c>
      <c r="L66" s="135">
        <f t="shared" si="9"/>
        <v>0</v>
      </c>
    </row>
    <row r="67" spans="1:12" s="4" customFormat="1" x14ac:dyDescent="0.25">
      <c r="A67" s="168">
        <v>30</v>
      </c>
      <c r="B67" s="168">
        <v>18</v>
      </c>
      <c r="C67" s="234" t="s">
        <v>63</v>
      </c>
      <c r="D67" s="390"/>
      <c r="E67" s="390"/>
      <c r="F67" s="390"/>
      <c r="G67" s="390"/>
      <c r="H67" s="390"/>
      <c r="I67" s="390"/>
      <c r="J67" s="390"/>
      <c r="K67" s="390"/>
      <c r="L67" s="390"/>
    </row>
    <row r="68" spans="1:12" s="4" customFormat="1" x14ac:dyDescent="0.25">
      <c r="A68" s="168">
        <v>31</v>
      </c>
      <c r="B68" s="168">
        <v>34</v>
      </c>
      <c r="C68" s="234" t="s">
        <v>64</v>
      </c>
      <c r="D68" s="390"/>
      <c r="E68" s="390"/>
      <c r="F68" s="390"/>
      <c r="G68" s="390"/>
      <c r="H68" s="390"/>
      <c r="I68" s="390"/>
      <c r="J68" s="390"/>
      <c r="K68" s="390"/>
      <c r="L68" s="390"/>
    </row>
    <row r="69" spans="1:12" s="4" customFormat="1" x14ac:dyDescent="0.25">
      <c r="A69" s="168">
        <v>32</v>
      </c>
      <c r="B69" s="168">
        <v>45</v>
      </c>
      <c r="C69" s="234" t="s">
        <v>135</v>
      </c>
      <c r="D69" s="390"/>
      <c r="E69" s="390"/>
      <c r="F69" s="390"/>
      <c r="G69" s="390"/>
      <c r="H69" s="390"/>
      <c r="I69" s="390"/>
      <c r="J69" s="390"/>
      <c r="K69" s="390"/>
      <c r="L69" s="390"/>
    </row>
    <row r="70" spans="1:12" s="4" customFormat="1" x14ac:dyDescent="0.25">
      <c r="A70" s="168"/>
      <c r="B70" s="168" t="s">
        <v>184</v>
      </c>
      <c r="C70" s="236" t="s">
        <v>108</v>
      </c>
      <c r="D70" s="392"/>
      <c r="E70" s="392"/>
      <c r="F70" s="392"/>
      <c r="G70" s="392"/>
      <c r="H70" s="392"/>
      <c r="I70" s="392"/>
      <c r="J70" s="392"/>
      <c r="K70" s="392"/>
      <c r="L70" s="392"/>
    </row>
    <row r="71" spans="1:12" s="4" customFormat="1" x14ac:dyDescent="0.25">
      <c r="A71" s="168">
        <v>33</v>
      </c>
      <c r="B71" s="168">
        <v>52</v>
      </c>
      <c r="C71" s="238" t="s">
        <v>65</v>
      </c>
      <c r="D71" s="390"/>
      <c r="E71" s="390"/>
      <c r="F71" s="390"/>
      <c r="G71" s="390"/>
      <c r="H71" s="390"/>
      <c r="I71" s="390"/>
      <c r="J71" s="390"/>
      <c r="K71" s="390"/>
      <c r="L71" s="390"/>
    </row>
    <row r="72" spans="1:12" s="4" customFormat="1" x14ac:dyDescent="0.25">
      <c r="A72" s="207" t="s">
        <v>69</v>
      </c>
      <c r="B72" s="208" t="s">
        <v>133</v>
      </c>
      <c r="C72" s="208"/>
      <c r="D72" s="201">
        <f t="shared" ref="D72:L72" si="10">D5+D60</f>
        <v>0</v>
      </c>
      <c r="E72" s="201">
        <f t="shared" si="10"/>
        <v>0</v>
      </c>
      <c r="F72" s="201">
        <f t="shared" si="10"/>
        <v>0</v>
      </c>
      <c r="G72" s="201">
        <f t="shared" si="10"/>
        <v>0</v>
      </c>
      <c r="H72" s="201">
        <f t="shared" si="10"/>
        <v>0</v>
      </c>
      <c r="I72" s="201">
        <f t="shared" si="10"/>
        <v>0</v>
      </c>
      <c r="J72" s="201">
        <f t="shared" si="10"/>
        <v>0</v>
      </c>
      <c r="K72" s="201">
        <f t="shared" si="10"/>
        <v>0</v>
      </c>
      <c r="L72" s="201">
        <f t="shared" si="10"/>
        <v>0</v>
      </c>
    </row>
    <row r="73" spans="1:12" s="4" customFormat="1" x14ac:dyDescent="0.25">
      <c r="A73" s="207" t="s">
        <v>132</v>
      </c>
      <c r="B73" s="208" t="s">
        <v>93</v>
      </c>
      <c r="C73" s="208"/>
      <c r="D73" s="201">
        <f t="shared" ref="D73:L73" si="11">D31+D66</f>
        <v>0</v>
      </c>
      <c r="E73" s="201">
        <f t="shared" si="11"/>
        <v>0</v>
      </c>
      <c r="F73" s="201">
        <f t="shared" si="11"/>
        <v>0</v>
      </c>
      <c r="G73" s="201">
        <f t="shared" si="11"/>
        <v>0</v>
      </c>
      <c r="H73" s="201">
        <f t="shared" si="11"/>
        <v>0</v>
      </c>
      <c r="I73" s="201">
        <f t="shared" si="11"/>
        <v>0</v>
      </c>
      <c r="J73" s="201">
        <f t="shared" si="11"/>
        <v>0</v>
      </c>
      <c r="K73" s="201">
        <f t="shared" si="11"/>
        <v>0</v>
      </c>
      <c r="L73" s="201">
        <f t="shared" si="11"/>
        <v>0</v>
      </c>
    </row>
    <row r="74" spans="1:12" s="4" customFormat="1" x14ac:dyDescent="0.2">
      <c r="A74" s="7"/>
      <c r="B74" s="7"/>
      <c r="C74" s="7"/>
      <c r="D74" s="8"/>
      <c r="E74" s="9"/>
      <c r="F74" s="9"/>
      <c r="G74" s="9"/>
      <c r="H74" s="9"/>
      <c r="I74" s="9"/>
      <c r="J74" s="9"/>
      <c r="K74" s="9"/>
      <c r="L74" s="9"/>
    </row>
    <row r="75" spans="1:12" s="4" customFormat="1" x14ac:dyDescent="0.2">
      <c r="A75" s="101"/>
      <c r="B75" s="146" t="s">
        <v>17</v>
      </c>
      <c r="C75" s="147"/>
      <c r="D75" s="148"/>
      <c r="E75" s="260" t="s">
        <v>144</v>
      </c>
      <c r="F75" s="260"/>
      <c r="G75" s="260"/>
      <c r="H75" s="150"/>
      <c r="I75" s="150"/>
      <c r="J75" s="150"/>
      <c r="K75" s="150"/>
      <c r="L75" s="151"/>
    </row>
    <row r="76" spans="1:12" s="4" customFormat="1" x14ac:dyDescent="0.2">
      <c r="A76" s="107"/>
      <c r="B76" s="108" t="s">
        <v>18</v>
      </c>
      <c r="C76" s="109"/>
      <c r="D76" s="110"/>
      <c r="E76" s="110"/>
      <c r="F76" s="110"/>
      <c r="G76" s="110"/>
      <c r="H76" s="110"/>
      <c r="I76" s="110"/>
      <c r="J76" s="110"/>
      <c r="K76" s="110"/>
      <c r="L76" s="111"/>
    </row>
    <row r="77" spans="1:12" s="4" customFormat="1" ht="56.25" x14ac:dyDescent="0.25">
      <c r="A77" s="17"/>
      <c r="B77" s="113"/>
      <c r="C77" s="130" t="s">
        <v>19</v>
      </c>
      <c r="D77" s="130" t="s">
        <v>73</v>
      </c>
      <c r="E77" s="130" t="s">
        <v>74</v>
      </c>
      <c r="F77" s="130" t="s">
        <v>75</v>
      </c>
      <c r="G77" s="130" t="s">
        <v>136</v>
      </c>
      <c r="H77" s="130" t="s">
        <v>76</v>
      </c>
      <c r="I77" s="130" t="s">
        <v>301</v>
      </c>
      <c r="J77" s="130" t="s">
        <v>300</v>
      </c>
      <c r="K77" s="131" t="s">
        <v>302</v>
      </c>
      <c r="L77" s="130" t="s">
        <v>303</v>
      </c>
    </row>
    <row r="78" spans="1:12" s="4" customFormat="1" x14ac:dyDescent="0.25">
      <c r="A78" s="17"/>
      <c r="B78" s="261" t="s">
        <v>106</v>
      </c>
      <c r="C78" s="256" t="s">
        <v>20</v>
      </c>
      <c r="D78" s="404">
        <f>D79+D82+D83+D84</f>
        <v>0</v>
      </c>
      <c r="E78" s="404">
        <f t="shared" ref="E78:L78" si="12">E79+E82+E83+E84</f>
        <v>0</v>
      </c>
      <c r="F78" s="404">
        <f t="shared" si="12"/>
        <v>0</v>
      </c>
      <c r="G78" s="404">
        <f t="shared" si="12"/>
        <v>0</v>
      </c>
      <c r="H78" s="404">
        <f t="shared" si="12"/>
        <v>0</v>
      </c>
      <c r="I78" s="405">
        <f t="shared" si="12"/>
        <v>0</v>
      </c>
      <c r="J78" s="405">
        <f t="shared" si="12"/>
        <v>0</v>
      </c>
      <c r="K78" s="405">
        <f t="shared" si="12"/>
        <v>0</v>
      </c>
      <c r="L78" s="405">
        <f t="shared" si="12"/>
        <v>0</v>
      </c>
    </row>
    <row r="79" spans="1:12" s="4" customFormat="1" x14ac:dyDescent="0.25">
      <c r="A79" s="17"/>
      <c r="B79" s="118" t="s">
        <v>129</v>
      </c>
      <c r="C79" s="119" t="s">
        <v>128</v>
      </c>
      <c r="D79" s="406">
        <f t="shared" ref="D79:L79" si="13">D6+D7</f>
        <v>0</v>
      </c>
      <c r="E79" s="406">
        <f t="shared" si="13"/>
        <v>0</v>
      </c>
      <c r="F79" s="406">
        <f t="shared" si="13"/>
        <v>0</v>
      </c>
      <c r="G79" s="406">
        <f t="shared" si="13"/>
        <v>0</v>
      </c>
      <c r="H79" s="406">
        <f t="shared" si="13"/>
        <v>0</v>
      </c>
      <c r="I79" s="406">
        <f t="shared" si="13"/>
        <v>0</v>
      </c>
      <c r="J79" s="406">
        <f t="shared" si="13"/>
        <v>0</v>
      </c>
      <c r="K79" s="406">
        <f t="shared" si="13"/>
        <v>0</v>
      </c>
      <c r="L79" s="406">
        <f t="shared" si="13"/>
        <v>0</v>
      </c>
    </row>
    <row r="80" spans="1:12" s="4" customFormat="1" x14ac:dyDescent="0.25">
      <c r="A80" s="17"/>
      <c r="B80" s="113"/>
      <c r="C80" s="157" t="s">
        <v>100</v>
      </c>
      <c r="D80" s="407"/>
      <c r="E80" s="407"/>
      <c r="F80" s="407"/>
      <c r="G80" s="407"/>
      <c r="H80" s="407"/>
      <c r="I80" s="407"/>
      <c r="J80" s="407"/>
      <c r="K80" s="407"/>
      <c r="L80" s="407"/>
    </row>
    <row r="81" spans="1:12" s="4" customFormat="1" x14ac:dyDescent="0.25">
      <c r="A81" s="23"/>
      <c r="B81" s="118" t="s">
        <v>103</v>
      </c>
      <c r="C81" s="155" t="s">
        <v>149</v>
      </c>
      <c r="D81" s="408"/>
      <c r="E81" s="409"/>
      <c r="F81" s="409"/>
      <c r="G81" s="409"/>
      <c r="H81" s="409"/>
      <c r="I81" s="409"/>
      <c r="J81" s="409"/>
      <c r="K81" s="409"/>
      <c r="L81" s="409"/>
    </row>
    <row r="82" spans="1:12" s="4" customFormat="1" x14ac:dyDescent="0.25">
      <c r="A82" s="23"/>
      <c r="B82" s="118" t="s">
        <v>104</v>
      </c>
      <c r="C82" s="155" t="s">
        <v>111</v>
      </c>
      <c r="D82" s="410">
        <f t="shared" ref="D82:L82" si="14">D10+D12+D22+D24</f>
        <v>0</v>
      </c>
      <c r="E82" s="410">
        <f t="shared" si="14"/>
        <v>0</v>
      </c>
      <c r="F82" s="410">
        <f t="shared" si="14"/>
        <v>0</v>
      </c>
      <c r="G82" s="410">
        <f t="shared" si="14"/>
        <v>0</v>
      </c>
      <c r="H82" s="410">
        <f t="shared" si="14"/>
        <v>0</v>
      </c>
      <c r="I82" s="410">
        <f t="shared" si="14"/>
        <v>0</v>
      </c>
      <c r="J82" s="410">
        <f t="shared" si="14"/>
        <v>0</v>
      </c>
      <c r="K82" s="410">
        <f t="shared" si="14"/>
        <v>0</v>
      </c>
      <c r="L82" s="410">
        <f t="shared" si="14"/>
        <v>0</v>
      </c>
    </row>
    <row r="83" spans="1:12" s="4" customFormat="1" x14ac:dyDescent="0.25">
      <c r="A83" s="23"/>
      <c r="B83" s="118">
        <v>76</v>
      </c>
      <c r="C83" s="155" t="s">
        <v>21</v>
      </c>
      <c r="D83" s="410">
        <f t="shared" ref="D83:L83" si="15">D15</f>
        <v>0</v>
      </c>
      <c r="E83" s="410">
        <f t="shared" si="15"/>
        <v>0</v>
      </c>
      <c r="F83" s="410">
        <f t="shared" si="15"/>
        <v>0</v>
      </c>
      <c r="G83" s="410">
        <f t="shared" si="15"/>
        <v>0</v>
      </c>
      <c r="H83" s="410">
        <f t="shared" si="15"/>
        <v>0</v>
      </c>
      <c r="I83" s="410">
        <f t="shared" si="15"/>
        <v>0</v>
      </c>
      <c r="J83" s="410">
        <f t="shared" si="15"/>
        <v>0</v>
      </c>
      <c r="K83" s="410">
        <f t="shared" si="15"/>
        <v>0</v>
      </c>
      <c r="L83" s="410">
        <f t="shared" si="15"/>
        <v>0</v>
      </c>
    </row>
    <row r="84" spans="1:12" s="4" customFormat="1" x14ac:dyDescent="0.25">
      <c r="A84" s="23"/>
      <c r="B84" s="118" t="s">
        <v>130</v>
      </c>
      <c r="C84" s="155" t="s">
        <v>22</v>
      </c>
      <c r="D84" s="410">
        <f t="shared" ref="D84:L84" si="16">D11+D13+D14+D16+D18+D23+D25+D27+D29+D30</f>
        <v>0</v>
      </c>
      <c r="E84" s="410">
        <f t="shared" si="16"/>
        <v>0</v>
      </c>
      <c r="F84" s="410">
        <f t="shared" si="16"/>
        <v>0</v>
      </c>
      <c r="G84" s="410">
        <f t="shared" si="16"/>
        <v>0</v>
      </c>
      <c r="H84" s="410">
        <f t="shared" si="16"/>
        <v>0</v>
      </c>
      <c r="I84" s="410">
        <f t="shared" si="16"/>
        <v>0</v>
      </c>
      <c r="J84" s="410">
        <f t="shared" si="16"/>
        <v>0</v>
      </c>
      <c r="K84" s="410">
        <f t="shared" si="16"/>
        <v>0</v>
      </c>
      <c r="L84" s="410">
        <f t="shared" si="16"/>
        <v>0</v>
      </c>
    </row>
    <row r="85" spans="1:12" s="4" customFormat="1" x14ac:dyDescent="0.25">
      <c r="A85" s="23"/>
      <c r="B85" s="118"/>
      <c r="C85" s="155"/>
      <c r="D85" s="411"/>
      <c r="E85" s="412"/>
      <c r="F85" s="412"/>
      <c r="G85" s="412"/>
      <c r="H85" s="412"/>
      <c r="I85" s="412"/>
      <c r="J85" s="412"/>
      <c r="K85" s="412"/>
      <c r="L85" s="412"/>
    </row>
    <row r="86" spans="1:12" s="4" customFormat="1" x14ac:dyDescent="0.25">
      <c r="A86" s="21"/>
      <c r="B86" s="263"/>
      <c r="C86" s="257" t="s">
        <v>23</v>
      </c>
      <c r="D86" s="413">
        <f>D87+D89+D90+D91</f>
        <v>0</v>
      </c>
      <c r="E86" s="413">
        <f t="shared" ref="E86:L86" si="17">E87+E89+E90+E91</f>
        <v>0</v>
      </c>
      <c r="F86" s="413">
        <f t="shared" si="17"/>
        <v>0</v>
      </c>
      <c r="G86" s="413">
        <f t="shared" si="17"/>
        <v>0</v>
      </c>
      <c r="H86" s="413">
        <f t="shared" si="17"/>
        <v>0</v>
      </c>
      <c r="I86" s="414">
        <f t="shared" si="17"/>
        <v>0</v>
      </c>
      <c r="J86" s="414">
        <f t="shared" si="17"/>
        <v>0</v>
      </c>
      <c r="K86" s="414">
        <f t="shared" si="17"/>
        <v>0</v>
      </c>
      <c r="L86" s="414">
        <f t="shared" si="17"/>
        <v>0</v>
      </c>
    </row>
    <row r="87" spans="1:12" s="4" customFormat="1" x14ac:dyDescent="0.25">
      <c r="A87" s="23"/>
      <c r="B87" s="118" t="s">
        <v>105</v>
      </c>
      <c r="C87" s="155" t="s">
        <v>24</v>
      </c>
      <c r="D87" s="410">
        <f t="shared" ref="D87:L87" si="18">D32</f>
        <v>0</v>
      </c>
      <c r="E87" s="410">
        <f t="shared" si="18"/>
        <v>0</v>
      </c>
      <c r="F87" s="410">
        <f t="shared" si="18"/>
        <v>0</v>
      </c>
      <c r="G87" s="410">
        <f t="shared" si="18"/>
        <v>0</v>
      </c>
      <c r="H87" s="410">
        <f t="shared" si="18"/>
        <v>0</v>
      </c>
      <c r="I87" s="410">
        <f t="shared" si="18"/>
        <v>0</v>
      </c>
      <c r="J87" s="410">
        <f t="shared" si="18"/>
        <v>0</v>
      </c>
      <c r="K87" s="410">
        <f t="shared" si="18"/>
        <v>0</v>
      </c>
      <c r="L87" s="410">
        <f t="shared" si="18"/>
        <v>0</v>
      </c>
    </row>
    <row r="88" spans="1:12" s="4" customFormat="1" x14ac:dyDescent="0.25">
      <c r="A88" s="23"/>
      <c r="B88" s="118" t="s">
        <v>121</v>
      </c>
      <c r="C88" s="155" t="s">
        <v>21</v>
      </c>
      <c r="D88" s="410">
        <f t="shared" ref="D88:L88" si="19">D45-D46</f>
        <v>0</v>
      </c>
      <c r="E88" s="410">
        <f t="shared" si="19"/>
        <v>0</v>
      </c>
      <c r="F88" s="410">
        <f t="shared" si="19"/>
        <v>0</v>
      </c>
      <c r="G88" s="410">
        <f t="shared" si="19"/>
        <v>0</v>
      </c>
      <c r="H88" s="410">
        <f t="shared" si="19"/>
        <v>0</v>
      </c>
      <c r="I88" s="410">
        <f t="shared" si="19"/>
        <v>0</v>
      </c>
      <c r="J88" s="410">
        <f t="shared" si="19"/>
        <v>0</v>
      </c>
      <c r="K88" s="410">
        <f t="shared" si="19"/>
        <v>0</v>
      </c>
      <c r="L88" s="410">
        <f t="shared" si="19"/>
        <v>0</v>
      </c>
    </row>
    <row r="89" spans="1:12" s="4" customFormat="1" x14ac:dyDescent="0.25">
      <c r="A89" s="23"/>
      <c r="B89" s="118"/>
      <c r="C89" s="155" t="s">
        <v>101</v>
      </c>
      <c r="D89" s="158"/>
      <c r="E89" s="158"/>
      <c r="F89" s="158"/>
      <c r="G89" s="158"/>
      <c r="H89" s="158"/>
      <c r="I89" s="158"/>
      <c r="J89" s="158"/>
      <c r="K89" s="158"/>
      <c r="L89" s="158"/>
    </row>
    <row r="90" spans="1:12" s="4" customFormat="1" x14ac:dyDescent="0.25">
      <c r="A90" s="23"/>
      <c r="B90" s="118" t="s">
        <v>122</v>
      </c>
      <c r="C90" s="155" t="s">
        <v>116</v>
      </c>
      <c r="D90" s="410">
        <f t="shared" ref="D90:L90" si="20">D53</f>
        <v>0</v>
      </c>
      <c r="E90" s="410">
        <f t="shared" si="20"/>
        <v>0</v>
      </c>
      <c r="F90" s="410">
        <f t="shared" si="20"/>
        <v>0</v>
      </c>
      <c r="G90" s="410">
        <f t="shared" si="20"/>
        <v>0</v>
      </c>
      <c r="H90" s="410">
        <f t="shared" si="20"/>
        <v>0</v>
      </c>
      <c r="I90" s="410">
        <f t="shared" si="20"/>
        <v>0</v>
      </c>
      <c r="J90" s="410">
        <f t="shared" si="20"/>
        <v>0</v>
      </c>
      <c r="K90" s="410">
        <f t="shared" si="20"/>
        <v>0</v>
      </c>
      <c r="L90" s="410">
        <f t="shared" si="20"/>
        <v>0</v>
      </c>
    </row>
    <row r="91" spans="1:12" s="4" customFormat="1" x14ac:dyDescent="0.25">
      <c r="A91" s="23"/>
      <c r="B91" s="118" t="s">
        <v>127</v>
      </c>
      <c r="C91" s="155" t="s">
        <v>102</v>
      </c>
      <c r="D91" s="410">
        <f t="shared" ref="D91:L91" si="21">D36+D37+D42+D43+D46+D47+D48+D49+D50+D51+D52+D54</f>
        <v>0</v>
      </c>
      <c r="E91" s="410">
        <f t="shared" si="21"/>
        <v>0</v>
      </c>
      <c r="F91" s="410">
        <f t="shared" si="21"/>
        <v>0</v>
      </c>
      <c r="G91" s="410">
        <f t="shared" si="21"/>
        <v>0</v>
      </c>
      <c r="H91" s="410">
        <f t="shared" si="21"/>
        <v>0</v>
      </c>
      <c r="I91" s="410">
        <f t="shared" si="21"/>
        <v>0</v>
      </c>
      <c r="J91" s="410">
        <f t="shared" si="21"/>
        <v>0</v>
      </c>
      <c r="K91" s="410">
        <f t="shared" si="21"/>
        <v>0</v>
      </c>
      <c r="L91" s="410">
        <f t="shared" si="21"/>
        <v>0</v>
      </c>
    </row>
    <row r="92" spans="1:12" s="4" customFormat="1" ht="25.5" x14ac:dyDescent="0.25">
      <c r="A92" s="21"/>
      <c r="B92" s="115"/>
      <c r="C92" s="63" t="s">
        <v>142</v>
      </c>
      <c r="D92" s="415">
        <f t="shared" ref="D92:L92" si="22">D78-D86</f>
        <v>0</v>
      </c>
      <c r="E92" s="415">
        <f t="shared" si="22"/>
        <v>0</v>
      </c>
      <c r="F92" s="415">
        <f t="shared" si="22"/>
        <v>0</v>
      </c>
      <c r="G92" s="415">
        <f t="shared" si="22"/>
        <v>0</v>
      </c>
      <c r="H92" s="415">
        <f t="shared" si="22"/>
        <v>0</v>
      </c>
      <c r="I92" s="416">
        <f t="shared" si="22"/>
        <v>0</v>
      </c>
      <c r="J92" s="416">
        <f t="shared" si="22"/>
        <v>0</v>
      </c>
      <c r="K92" s="416">
        <f t="shared" si="22"/>
        <v>0</v>
      </c>
      <c r="L92" s="416">
        <f t="shared" si="22"/>
        <v>0</v>
      </c>
    </row>
    <row r="93" spans="1:12" s="4" customFormat="1" x14ac:dyDescent="0.2">
      <c r="A93" s="21"/>
      <c r="B93" s="124"/>
      <c r="C93" s="64" t="s">
        <v>25</v>
      </c>
      <c r="D93" s="417">
        <f>D94+D95</f>
        <v>0</v>
      </c>
      <c r="E93" s="417">
        <f t="shared" ref="E93:L93" si="23">E94+E95</f>
        <v>0</v>
      </c>
      <c r="F93" s="417">
        <f t="shared" si="23"/>
        <v>0</v>
      </c>
      <c r="G93" s="417">
        <f t="shared" si="23"/>
        <v>0</v>
      </c>
      <c r="H93" s="417">
        <f t="shared" si="23"/>
        <v>0</v>
      </c>
      <c r="I93" s="418">
        <f t="shared" si="23"/>
        <v>0</v>
      </c>
      <c r="J93" s="418">
        <f t="shared" si="23"/>
        <v>0</v>
      </c>
      <c r="K93" s="418">
        <f t="shared" si="23"/>
        <v>0</v>
      </c>
      <c r="L93" s="418">
        <f t="shared" si="23"/>
        <v>0</v>
      </c>
    </row>
    <row r="94" spans="1:12" s="4" customFormat="1" x14ac:dyDescent="0.2">
      <c r="A94" s="21"/>
      <c r="B94" s="124" t="s">
        <v>110</v>
      </c>
      <c r="C94" s="124" t="s">
        <v>26</v>
      </c>
      <c r="D94" s="406">
        <f t="shared" ref="D94:L94" si="24">D19+D28</f>
        <v>0</v>
      </c>
      <c r="E94" s="406">
        <f t="shared" si="24"/>
        <v>0</v>
      </c>
      <c r="F94" s="406">
        <f t="shared" si="24"/>
        <v>0</v>
      </c>
      <c r="G94" s="406">
        <f t="shared" si="24"/>
        <v>0</v>
      </c>
      <c r="H94" s="406">
        <f t="shared" si="24"/>
        <v>0</v>
      </c>
      <c r="I94" s="419">
        <f t="shared" si="24"/>
        <v>0</v>
      </c>
      <c r="J94" s="419">
        <f t="shared" si="24"/>
        <v>0</v>
      </c>
      <c r="K94" s="419">
        <f t="shared" si="24"/>
        <v>0</v>
      </c>
      <c r="L94" s="419">
        <f t="shared" si="24"/>
        <v>0</v>
      </c>
    </row>
    <row r="95" spans="1:12" s="4" customFormat="1" x14ac:dyDescent="0.2">
      <c r="A95" s="21"/>
      <c r="B95" s="124"/>
      <c r="C95" s="160" t="s">
        <v>27</v>
      </c>
      <c r="D95" s="156"/>
      <c r="E95" s="161"/>
      <c r="F95" s="161"/>
      <c r="G95" s="161"/>
      <c r="H95" s="161"/>
      <c r="I95" s="161"/>
      <c r="J95" s="161"/>
      <c r="K95" s="161"/>
      <c r="L95" s="161"/>
    </row>
    <row r="96" spans="1:12" s="4" customFormat="1" ht="24" x14ac:dyDescent="0.2">
      <c r="A96" s="20"/>
      <c r="B96" s="162"/>
      <c r="C96" s="258" t="s">
        <v>156</v>
      </c>
      <c r="D96" s="244">
        <f>D92+D93</f>
        <v>0</v>
      </c>
      <c r="E96" s="244">
        <f t="shared" ref="E96:L96" si="25">E92+E93</f>
        <v>0</v>
      </c>
      <c r="F96" s="244">
        <f t="shared" si="25"/>
        <v>0</v>
      </c>
      <c r="G96" s="244">
        <f t="shared" si="25"/>
        <v>0</v>
      </c>
      <c r="H96" s="244">
        <f t="shared" si="25"/>
        <v>0</v>
      </c>
      <c r="I96" s="244">
        <f t="shared" si="25"/>
        <v>0</v>
      </c>
      <c r="J96" s="244">
        <f t="shared" si="25"/>
        <v>0</v>
      </c>
      <c r="K96" s="244">
        <f t="shared" si="25"/>
        <v>0</v>
      </c>
      <c r="L96" s="244">
        <f t="shared" si="25"/>
        <v>0</v>
      </c>
    </row>
    <row r="97" spans="1:12" s="4" customFormat="1" x14ac:dyDescent="0.25">
      <c r="A97" s="23"/>
      <c r="B97" s="23"/>
      <c r="C97" s="23"/>
      <c r="D97" s="16"/>
      <c r="E97" s="16"/>
      <c r="F97" s="16"/>
      <c r="G97" s="16"/>
      <c r="H97" s="16"/>
      <c r="I97" s="16"/>
      <c r="J97" s="16"/>
      <c r="K97" s="16"/>
      <c r="L97" s="16"/>
    </row>
    <row r="98" spans="1:12" s="4" customFormat="1" x14ac:dyDescent="0.25">
      <c r="A98" s="23"/>
      <c r="B98" s="23"/>
      <c r="C98" s="23"/>
      <c r="D98" s="15"/>
      <c r="E98" s="15"/>
      <c r="F98" s="15"/>
      <c r="G98" s="15"/>
      <c r="H98" s="15"/>
      <c r="I98" s="15"/>
      <c r="J98" s="15"/>
      <c r="K98" s="15"/>
      <c r="L98" s="15"/>
    </row>
    <row r="99" spans="1:12" s="4" customFormat="1" x14ac:dyDescent="0.25">
      <c r="A99" s="23"/>
      <c r="B99" s="23"/>
      <c r="C99" s="23"/>
      <c r="D99" s="16"/>
      <c r="E99" s="16"/>
      <c r="F99" s="16"/>
      <c r="G99" s="16"/>
      <c r="H99" s="16"/>
      <c r="I99" s="16"/>
      <c r="J99" s="16"/>
      <c r="K99" s="16"/>
      <c r="L99" s="16"/>
    </row>
    <row r="100" spans="1:12" s="4" customFormat="1" x14ac:dyDescent="0.25">
      <c r="A100" s="23"/>
      <c r="B100" s="23"/>
      <c r="C100" s="23"/>
      <c r="D100" s="31"/>
      <c r="E100" s="14"/>
      <c r="F100" s="14"/>
      <c r="G100" s="14"/>
      <c r="H100" s="14"/>
      <c r="I100" s="14"/>
      <c r="J100" s="14"/>
      <c r="K100" s="14"/>
      <c r="L100" s="14"/>
    </row>
    <row r="101" spans="1:12" s="4" customFormat="1" x14ac:dyDescent="0.25">
      <c r="A101" s="21"/>
      <c r="B101" s="23"/>
      <c r="C101" s="21"/>
      <c r="D101" s="16"/>
      <c r="E101" s="16"/>
      <c r="F101" s="16"/>
      <c r="G101" s="16"/>
      <c r="H101" s="16"/>
      <c r="I101" s="16"/>
      <c r="J101" s="16"/>
      <c r="K101" s="16"/>
      <c r="L101" s="16"/>
    </row>
    <row r="102" spans="1:12" s="4" customFormat="1" x14ac:dyDescent="0.25">
      <c r="A102" s="23"/>
      <c r="B102" s="23"/>
      <c r="C102" s="23"/>
      <c r="D102" s="16"/>
      <c r="E102" s="16"/>
      <c r="F102" s="16"/>
      <c r="G102" s="16"/>
      <c r="H102" s="16"/>
      <c r="I102" s="16"/>
      <c r="J102" s="16"/>
      <c r="K102" s="16"/>
      <c r="L102" s="16"/>
    </row>
    <row r="103" spans="1:12" s="4" customFormat="1" x14ac:dyDescent="0.25">
      <c r="A103" s="23"/>
      <c r="B103" s="23"/>
      <c r="C103" s="23"/>
      <c r="D103" s="16"/>
      <c r="E103" s="16"/>
      <c r="F103" s="16"/>
      <c r="G103" s="16"/>
      <c r="H103" s="16"/>
      <c r="I103" s="16"/>
      <c r="J103" s="16"/>
      <c r="K103" s="16"/>
      <c r="L103" s="16"/>
    </row>
    <row r="104" spans="1:12" s="4" customFormat="1" x14ac:dyDescent="0.25">
      <c r="A104" s="23"/>
      <c r="B104" s="23"/>
      <c r="C104" s="23"/>
      <c r="D104" s="16"/>
      <c r="E104" s="16"/>
      <c r="F104" s="16"/>
      <c r="G104" s="16"/>
      <c r="H104" s="16"/>
      <c r="I104" s="16"/>
      <c r="J104" s="16"/>
      <c r="K104" s="16"/>
      <c r="L104" s="16"/>
    </row>
    <row r="105" spans="1:12" s="4" customFormat="1" x14ac:dyDescent="0.25">
      <c r="A105" s="23"/>
      <c r="B105" s="23"/>
      <c r="C105" s="23"/>
      <c r="D105" s="16"/>
      <c r="E105" s="16"/>
      <c r="F105" s="16"/>
      <c r="G105" s="16"/>
      <c r="H105" s="16"/>
      <c r="I105" s="16"/>
      <c r="J105" s="16"/>
      <c r="K105" s="16"/>
      <c r="L105" s="16"/>
    </row>
    <row r="106" spans="1:12" x14ac:dyDescent="0.25">
      <c r="A106" s="23"/>
      <c r="B106" s="23"/>
      <c r="C106" s="23"/>
      <c r="D106" s="15"/>
      <c r="E106" s="15"/>
      <c r="F106" s="15"/>
      <c r="G106" s="15"/>
      <c r="H106" s="15"/>
      <c r="I106" s="15"/>
      <c r="J106" s="15"/>
      <c r="K106" s="15"/>
      <c r="L106" s="15"/>
    </row>
    <row r="107" spans="1:12" x14ac:dyDescent="0.25">
      <c r="A107" s="21"/>
      <c r="B107" s="21"/>
      <c r="C107" s="21"/>
      <c r="D107" s="16"/>
      <c r="E107" s="16"/>
      <c r="F107" s="16"/>
      <c r="G107" s="16"/>
      <c r="H107" s="16"/>
      <c r="I107" s="16"/>
      <c r="J107" s="16"/>
      <c r="K107" s="16"/>
      <c r="L107" s="16"/>
    </row>
    <row r="108" spans="1:12" x14ac:dyDescent="0.2">
      <c r="A108" s="21"/>
      <c r="B108" s="20"/>
      <c r="C108" s="24"/>
      <c r="D108" s="23"/>
      <c r="E108" s="19"/>
      <c r="F108" s="19"/>
      <c r="G108" s="19"/>
      <c r="H108" s="19"/>
      <c r="I108" s="19"/>
      <c r="J108" s="19"/>
      <c r="K108" s="19"/>
      <c r="L108" s="19"/>
    </row>
    <row r="109" spans="1:12" x14ac:dyDescent="0.2">
      <c r="A109" s="21"/>
      <c r="B109" s="25"/>
      <c r="C109" s="26"/>
      <c r="D109" s="23"/>
      <c r="E109" s="19"/>
      <c r="F109" s="19"/>
      <c r="G109" s="19"/>
      <c r="H109" s="19"/>
      <c r="I109" s="19"/>
      <c r="J109" s="19"/>
      <c r="K109" s="19"/>
      <c r="L109" s="19"/>
    </row>
    <row r="110" spans="1:12" x14ac:dyDescent="0.2">
      <c r="A110" s="21"/>
      <c r="B110" s="20"/>
      <c r="C110" s="20"/>
      <c r="D110" s="23"/>
      <c r="E110" s="19"/>
      <c r="F110" s="19"/>
      <c r="G110" s="19"/>
      <c r="H110" s="19"/>
      <c r="I110" s="19"/>
      <c r="J110" s="19"/>
      <c r="K110" s="19"/>
      <c r="L110" s="19"/>
    </row>
    <row r="111" spans="1:12" x14ac:dyDescent="0.2">
      <c r="A111" s="20"/>
      <c r="B111" s="20"/>
      <c r="C111" s="27"/>
      <c r="D111" s="23"/>
      <c r="E111" s="19"/>
      <c r="F111" s="19"/>
      <c r="G111" s="19"/>
      <c r="H111" s="19"/>
      <c r="I111" s="19"/>
      <c r="J111" s="19"/>
      <c r="K111" s="19"/>
      <c r="L111" s="19"/>
    </row>
    <row r="112" spans="1:12" x14ac:dyDescent="0.2">
      <c r="A112" s="7"/>
      <c r="B112" s="7"/>
      <c r="C112" s="7"/>
      <c r="D112" s="56"/>
      <c r="E112" s="45"/>
      <c r="F112" s="45"/>
      <c r="G112" s="45"/>
      <c r="H112" s="45"/>
      <c r="I112" s="45"/>
      <c r="J112" s="45"/>
      <c r="K112" s="45"/>
      <c r="L112" s="45"/>
    </row>
    <row r="113" spans="1:12" x14ac:dyDescent="0.25">
      <c r="A113" s="5"/>
      <c r="B113" s="5"/>
      <c r="C113" s="5"/>
      <c r="D113" s="46"/>
      <c r="E113" s="47"/>
      <c r="F113" s="47"/>
      <c r="G113" s="47"/>
      <c r="H113" s="47"/>
      <c r="I113" s="47"/>
      <c r="J113" s="47"/>
      <c r="K113" s="47"/>
      <c r="L113" s="47"/>
    </row>
    <row r="114" spans="1:12" x14ac:dyDescent="0.2">
      <c r="A114" s="7"/>
      <c r="B114" s="7"/>
      <c r="C114" s="7"/>
      <c r="D114" s="56"/>
      <c r="E114" s="45"/>
      <c r="F114" s="45"/>
      <c r="G114" s="45"/>
      <c r="H114" s="45"/>
      <c r="I114" s="45"/>
      <c r="J114" s="45"/>
      <c r="K114" s="45"/>
      <c r="L114" s="45"/>
    </row>
    <row r="115" spans="1:12" x14ac:dyDescent="0.25">
      <c r="A115" s="5"/>
      <c r="B115" s="5"/>
      <c r="C115" s="5"/>
      <c r="D115" s="5"/>
      <c r="E115" s="6"/>
      <c r="F115" s="6"/>
      <c r="K115" s="6"/>
      <c r="L115" s="6"/>
    </row>
    <row r="116" spans="1:12" x14ac:dyDescent="0.25">
      <c r="A116" s="5"/>
      <c r="B116" s="5"/>
      <c r="C116" s="5"/>
      <c r="D116" s="48"/>
      <c r="E116" s="49"/>
      <c r="F116" s="49"/>
      <c r="G116" s="50"/>
      <c r="H116" s="50"/>
      <c r="I116" s="50"/>
      <c r="J116" s="50"/>
      <c r="K116" s="49"/>
      <c r="L116" s="49"/>
    </row>
    <row r="117" spans="1:12" x14ac:dyDescent="0.25">
      <c r="G117" s="458"/>
      <c r="H117" s="458"/>
      <c r="I117" s="11"/>
      <c r="J117" s="11"/>
    </row>
    <row r="118" spans="1:12" x14ac:dyDescent="0.2">
      <c r="G118" s="459"/>
      <c r="H118" s="459"/>
      <c r="I118" s="12"/>
      <c r="J118" s="12"/>
    </row>
  </sheetData>
  <sheetProtection algorithmName="SHA-512" hashValue="zhPX2Is7xijWpZEv53efAoCDJ2XphNCDOOpIZtHmmcp64aFOYlrTIBIztbTI3dTzyIgqr5tH+OFA1lHnRINsCg==" saltValue="JSeu2K8iRzozKJ8nLd4ESA==" spinCount="100000" sheet="1" objects="1" scenarios="1"/>
  <mergeCells count="2">
    <mergeCell ref="G118:H118"/>
    <mergeCell ref="G117:H117"/>
  </mergeCells>
  <printOptions horizontalCentered="1"/>
  <pageMargins left="0.11811023622047245" right="0.11811023622047245" top="0.11811023622047245" bottom="0.11811023622047245" header="0.11811023622047245" footer="0.11811023622047245"/>
  <pageSetup paperSize="9" scale="69" fitToHeight="2" orientation="landscape" r:id="rId1"/>
  <headerFooter>
    <oddFooter>Σελίδα &amp;P από &amp;N</oddFooter>
  </headerFooter>
  <rowBreaks count="2" manualBreakCount="2">
    <brk id="59" max="11" man="1"/>
    <brk id="96" max="11" man="1"/>
  </rowBreaks>
  <customProperties>
    <customPr name="EpmWorksheetKeyString_GUID" r:id="rId2"/>
  </customProperties>
  <ignoredErrors>
    <ignoredError sqref="D79:L88 D90:L94 E89:L89 D96:L96 E95:L9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L117"/>
  <sheetViews>
    <sheetView showGridLines="0" view="pageBreakPreview" zoomScaleNormal="90" zoomScaleSheetLayoutView="100" workbookViewId="0">
      <pane ySplit="4" topLeftCell="A11" activePane="bottomLeft" state="frozen"/>
      <selection activeCell="F123" sqref="F123"/>
      <selection pane="bottomLeft" activeCell="D32" sqref="D32"/>
    </sheetView>
  </sheetViews>
  <sheetFormatPr defaultColWidth="31.5703125" defaultRowHeight="12.75" x14ac:dyDescent="0.25"/>
  <cols>
    <col min="1" max="1" width="5" style="2" customWidth="1"/>
    <col min="2" max="2" width="17.28515625" style="2" customWidth="1"/>
    <col min="3" max="3" width="60.7109375" style="2" customWidth="1"/>
    <col min="4" max="4" width="13.7109375" style="2" customWidth="1"/>
    <col min="5" max="12" width="13.7109375" style="3" customWidth="1"/>
    <col min="13" max="16384" width="31.5703125" style="2"/>
  </cols>
  <sheetData>
    <row r="1" spans="1:12" ht="15.75" x14ac:dyDescent="0.25">
      <c r="A1" s="346" t="str">
        <f>'Α0. Στοιχεία φορέα'!$C$2</f>
        <v/>
      </c>
    </row>
    <row r="2" spans="1:12" x14ac:dyDescent="0.25">
      <c r="A2" s="352" t="s">
        <v>314</v>
      </c>
      <c r="B2" s="354"/>
      <c r="C2" s="354"/>
      <c r="D2" s="355"/>
      <c r="E2" s="355"/>
      <c r="F2" s="355"/>
      <c r="G2" s="355"/>
      <c r="H2" s="355"/>
      <c r="I2" s="355"/>
      <c r="J2" s="355"/>
      <c r="K2" s="355"/>
      <c r="L2" s="356"/>
    </row>
    <row r="3" spans="1:12" s="4" customFormat="1" x14ac:dyDescent="0.25">
      <c r="A3" s="144"/>
      <c r="B3" s="144"/>
      <c r="C3" s="144"/>
      <c r="D3" s="82">
        <v>2024</v>
      </c>
      <c r="E3" s="83">
        <v>2025</v>
      </c>
      <c r="F3" s="83">
        <v>2025</v>
      </c>
      <c r="G3" s="83">
        <v>2025</v>
      </c>
      <c r="H3" s="84">
        <v>2025</v>
      </c>
      <c r="I3" s="83">
        <v>2026</v>
      </c>
      <c r="J3" s="83">
        <v>2027</v>
      </c>
      <c r="K3" s="83">
        <v>2028</v>
      </c>
      <c r="L3" s="83">
        <v>2029</v>
      </c>
    </row>
    <row r="4" spans="1:12" s="4" customFormat="1" ht="33.75" x14ac:dyDescent="0.25">
      <c r="A4" s="145" t="s">
        <v>28</v>
      </c>
      <c r="B4" s="145" t="s">
        <v>137</v>
      </c>
      <c r="C4" s="145" t="s">
        <v>70</v>
      </c>
      <c r="D4" s="314" t="s">
        <v>29</v>
      </c>
      <c r="E4" s="130" t="s">
        <v>94</v>
      </c>
      <c r="F4" s="130" t="s">
        <v>95</v>
      </c>
      <c r="G4" s="130" t="s">
        <v>96</v>
      </c>
      <c r="H4" s="131" t="s">
        <v>97</v>
      </c>
      <c r="I4" s="130" t="s">
        <v>30</v>
      </c>
      <c r="J4" s="130" t="s">
        <v>30</v>
      </c>
      <c r="K4" s="130" t="s">
        <v>30</v>
      </c>
      <c r="L4" s="130" t="s">
        <v>30</v>
      </c>
    </row>
    <row r="5" spans="1:12" s="4" customFormat="1" x14ac:dyDescent="0.25">
      <c r="A5" s="228" t="s">
        <v>39</v>
      </c>
      <c r="B5" s="229" t="s">
        <v>40</v>
      </c>
      <c r="C5" s="229"/>
      <c r="D5" s="135">
        <f>D6+D7+D8+D14+D15+D16+D17+D20+D26+D29+D30</f>
        <v>0</v>
      </c>
      <c r="E5" s="135">
        <f t="shared" ref="E5:L5" si="0">E6+E7+E8+E14+E15+E16+E17+E20+E26+E29+E30</f>
        <v>0</v>
      </c>
      <c r="F5" s="135">
        <f t="shared" si="0"/>
        <v>0</v>
      </c>
      <c r="G5" s="135">
        <f t="shared" si="0"/>
        <v>0</v>
      </c>
      <c r="H5" s="135">
        <f t="shared" si="0"/>
        <v>0</v>
      </c>
      <c r="I5" s="135">
        <f t="shared" si="0"/>
        <v>0</v>
      </c>
      <c r="J5" s="135">
        <f t="shared" si="0"/>
        <v>0</v>
      </c>
      <c r="K5" s="135">
        <f t="shared" si="0"/>
        <v>0</v>
      </c>
      <c r="L5" s="135">
        <f t="shared" si="0"/>
        <v>0</v>
      </c>
    </row>
    <row r="6" spans="1:12" s="4" customFormat="1" x14ac:dyDescent="0.25">
      <c r="A6" s="170">
        <v>1</v>
      </c>
      <c r="B6" s="170" t="s">
        <v>0</v>
      </c>
      <c r="C6" s="230" t="s">
        <v>71</v>
      </c>
      <c r="D6" s="381"/>
      <c r="E6" s="381"/>
      <c r="F6" s="381"/>
      <c r="G6" s="381"/>
      <c r="H6" s="381"/>
      <c r="I6" s="381"/>
      <c r="J6" s="381"/>
      <c r="K6" s="381"/>
      <c r="L6" s="381"/>
    </row>
    <row r="7" spans="1:12" s="4" customFormat="1" x14ac:dyDescent="0.25">
      <c r="A7" s="174">
        <v>2</v>
      </c>
      <c r="B7" s="174">
        <v>73</v>
      </c>
      <c r="C7" s="175" t="s">
        <v>72</v>
      </c>
      <c r="D7" s="381"/>
      <c r="E7" s="381"/>
      <c r="F7" s="381"/>
      <c r="G7" s="381"/>
      <c r="H7" s="381"/>
      <c r="I7" s="381"/>
      <c r="J7" s="381"/>
      <c r="K7" s="381"/>
      <c r="L7" s="381"/>
    </row>
    <row r="8" spans="1:12" s="4" customFormat="1" x14ac:dyDescent="0.25">
      <c r="A8" s="174">
        <v>3</v>
      </c>
      <c r="B8" s="174">
        <v>74</v>
      </c>
      <c r="C8" s="176" t="s">
        <v>304</v>
      </c>
      <c r="D8" s="232">
        <f>D9+D10+D11+D12+D13</f>
        <v>0</v>
      </c>
      <c r="E8" s="232">
        <f t="shared" ref="E8:L8" si="1">E9+E10+E11+E12+E13</f>
        <v>0</v>
      </c>
      <c r="F8" s="232">
        <f t="shared" si="1"/>
        <v>0</v>
      </c>
      <c r="G8" s="232">
        <f t="shared" si="1"/>
        <v>0</v>
      </c>
      <c r="H8" s="232">
        <f t="shared" si="1"/>
        <v>0</v>
      </c>
      <c r="I8" s="232">
        <f t="shared" si="1"/>
        <v>0</v>
      </c>
      <c r="J8" s="232">
        <f t="shared" si="1"/>
        <v>0</v>
      </c>
      <c r="K8" s="232">
        <f t="shared" si="1"/>
        <v>0</v>
      </c>
      <c r="L8" s="232">
        <f t="shared" si="1"/>
        <v>0</v>
      </c>
    </row>
    <row r="9" spans="1:12" s="4" customFormat="1" x14ac:dyDescent="0.25">
      <c r="A9" s="174"/>
      <c r="B9" s="174" t="s">
        <v>158</v>
      </c>
      <c r="C9" s="177" t="s">
        <v>163</v>
      </c>
      <c r="D9" s="382"/>
      <c r="E9" s="383"/>
      <c r="F9" s="384"/>
      <c r="G9" s="384"/>
      <c r="H9" s="384"/>
      <c r="I9" s="384"/>
      <c r="J9" s="384"/>
      <c r="K9" s="384"/>
      <c r="L9" s="384"/>
    </row>
    <row r="10" spans="1:12" s="4" customFormat="1" x14ac:dyDescent="0.25">
      <c r="A10" s="174"/>
      <c r="B10" s="174" t="s">
        <v>159</v>
      </c>
      <c r="C10" s="177" t="s">
        <v>164</v>
      </c>
      <c r="D10" s="382"/>
      <c r="E10" s="383"/>
      <c r="F10" s="384"/>
      <c r="G10" s="384"/>
      <c r="H10" s="384"/>
      <c r="I10" s="384"/>
      <c r="J10" s="384"/>
      <c r="K10" s="384"/>
      <c r="L10" s="384"/>
    </row>
    <row r="11" spans="1:12" s="4" customFormat="1" x14ac:dyDescent="0.25">
      <c r="A11" s="174"/>
      <c r="B11" s="174" t="s">
        <v>160</v>
      </c>
      <c r="C11" s="177" t="s">
        <v>165</v>
      </c>
      <c r="D11" s="382"/>
      <c r="E11" s="383"/>
      <c r="F11" s="384"/>
      <c r="G11" s="384"/>
      <c r="H11" s="384"/>
      <c r="I11" s="384"/>
      <c r="J11" s="384"/>
      <c r="K11" s="384"/>
      <c r="L11" s="384"/>
    </row>
    <row r="12" spans="1:12" s="4" customFormat="1" x14ac:dyDescent="0.25">
      <c r="A12" s="174"/>
      <c r="B12" s="174" t="s">
        <v>161</v>
      </c>
      <c r="C12" s="177" t="s">
        <v>166</v>
      </c>
      <c r="D12" s="382"/>
      <c r="E12" s="383"/>
      <c r="F12" s="384"/>
      <c r="G12" s="384"/>
      <c r="H12" s="384"/>
      <c r="I12" s="384"/>
      <c r="J12" s="384"/>
      <c r="K12" s="384"/>
      <c r="L12" s="384"/>
    </row>
    <row r="13" spans="1:12" s="4" customFormat="1" x14ac:dyDescent="0.25">
      <c r="A13" s="174"/>
      <c r="B13" s="174" t="s">
        <v>162</v>
      </c>
      <c r="C13" s="177" t="s">
        <v>167</v>
      </c>
      <c r="D13" s="382"/>
      <c r="E13" s="383"/>
      <c r="F13" s="384"/>
      <c r="G13" s="384"/>
      <c r="H13" s="384"/>
      <c r="I13" s="384"/>
      <c r="J13" s="384"/>
      <c r="K13" s="384"/>
      <c r="L13" s="384"/>
    </row>
    <row r="14" spans="1:12" s="4" customFormat="1" x14ac:dyDescent="0.25">
      <c r="A14" s="174">
        <v>4</v>
      </c>
      <c r="B14" s="174">
        <v>75</v>
      </c>
      <c r="C14" s="179" t="s">
        <v>31</v>
      </c>
      <c r="D14" s="385"/>
      <c r="E14" s="385"/>
      <c r="F14" s="381"/>
      <c r="G14" s="381"/>
      <c r="H14" s="381"/>
      <c r="I14" s="381"/>
      <c r="J14" s="381"/>
      <c r="K14" s="381"/>
      <c r="L14" s="381"/>
    </row>
    <row r="15" spans="1:12" s="4" customFormat="1" x14ac:dyDescent="0.25">
      <c r="A15" s="174">
        <v>5</v>
      </c>
      <c r="B15" s="174" t="s">
        <v>157</v>
      </c>
      <c r="C15" s="179" t="s">
        <v>32</v>
      </c>
      <c r="D15" s="385"/>
      <c r="E15" s="385"/>
      <c r="F15" s="381"/>
      <c r="G15" s="381"/>
      <c r="H15" s="381"/>
      <c r="I15" s="381"/>
      <c r="J15" s="381"/>
      <c r="K15" s="381"/>
      <c r="L15" s="381"/>
    </row>
    <row r="16" spans="1:12" s="4" customFormat="1" x14ac:dyDescent="0.25">
      <c r="A16" s="174">
        <v>6</v>
      </c>
      <c r="B16" s="174" t="s">
        <v>168</v>
      </c>
      <c r="C16" s="179" t="s">
        <v>33</v>
      </c>
      <c r="D16" s="385"/>
      <c r="E16" s="385"/>
      <c r="F16" s="381"/>
      <c r="G16" s="381"/>
      <c r="H16" s="381"/>
      <c r="I16" s="381"/>
      <c r="J16" s="381"/>
      <c r="K16" s="381"/>
      <c r="L16" s="381"/>
    </row>
    <row r="17" spans="1:12" s="4" customFormat="1" x14ac:dyDescent="0.25">
      <c r="A17" s="174">
        <v>7</v>
      </c>
      <c r="B17" s="174" t="s">
        <v>114</v>
      </c>
      <c r="C17" s="179" t="s">
        <v>98</v>
      </c>
      <c r="D17" s="232">
        <f>D18+D19</f>
        <v>0</v>
      </c>
      <c r="E17" s="232">
        <f t="shared" ref="E17:L17" si="2">E18+E19</f>
        <v>0</v>
      </c>
      <c r="F17" s="232">
        <f t="shared" si="2"/>
        <v>0</v>
      </c>
      <c r="G17" s="232">
        <f t="shared" si="2"/>
        <v>0</v>
      </c>
      <c r="H17" s="232">
        <f t="shared" si="2"/>
        <v>0</v>
      </c>
      <c r="I17" s="232">
        <f t="shared" si="2"/>
        <v>0</v>
      </c>
      <c r="J17" s="232">
        <f t="shared" si="2"/>
        <v>0</v>
      </c>
      <c r="K17" s="232">
        <f t="shared" si="2"/>
        <v>0</v>
      </c>
      <c r="L17" s="232">
        <f t="shared" si="2"/>
        <v>0</v>
      </c>
    </row>
    <row r="18" spans="1:12" s="4" customFormat="1" x14ac:dyDescent="0.25">
      <c r="A18" s="174"/>
      <c r="B18" s="174" t="s">
        <v>169</v>
      </c>
      <c r="C18" s="180" t="s">
        <v>171</v>
      </c>
      <c r="D18" s="383"/>
      <c r="E18" s="383"/>
      <c r="F18" s="384"/>
      <c r="G18" s="384"/>
      <c r="H18" s="384"/>
      <c r="I18" s="384"/>
      <c r="J18" s="384"/>
      <c r="K18" s="384"/>
      <c r="L18" s="384"/>
    </row>
    <row r="19" spans="1:12" s="4" customFormat="1" x14ac:dyDescent="0.25">
      <c r="A19" s="174"/>
      <c r="B19" s="174" t="s">
        <v>170</v>
      </c>
      <c r="C19" s="180" t="s">
        <v>172</v>
      </c>
      <c r="D19" s="383"/>
      <c r="E19" s="383"/>
      <c r="F19" s="384"/>
      <c r="G19" s="384"/>
      <c r="H19" s="384"/>
      <c r="I19" s="384"/>
      <c r="J19" s="384"/>
      <c r="K19" s="384"/>
      <c r="L19" s="384"/>
    </row>
    <row r="20" spans="1:12" s="4" customFormat="1" x14ac:dyDescent="0.25">
      <c r="A20" s="174">
        <v>8</v>
      </c>
      <c r="B20" s="174" t="s">
        <v>34</v>
      </c>
      <c r="C20" s="179" t="s">
        <v>119</v>
      </c>
      <c r="D20" s="232">
        <f>D21+D22+D23+D24+D25</f>
        <v>0</v>
      </c>
      <c r="E20" s="232">
        <f t="shared" ref="E20:L20" si="3">E21+E22+E23+E24+E25</f>
        <v>0</v>
      </c>
      <c r="F20" s="232">
        <f t="shared" si="3"/>
        <v>0</v>
      </c>
      <c r="G20" s="232">
        <f t="shared" si="3"/>
        <v>0</v>
      </c>
      <c r="H20" s="232">
        <f t="shared" si="3"/>
        <v>0</v>
      </c>
      <c r="I20" s="232">
        <f t="shared" si="3"/>
        <v>0</v>
      </c>
      <c r="J20" s="232">
        <f t="shared" si="3"/>
        <v>0</v>
      </c>
      <c r="K20" s="232">
        <f t="shared" si="3"/>
        <v>0</v>
      </c>
      <c r="L20" s="232">
        <f t="shared" si="3"/>
        <v>0</v>
      </c>
    </row>
    <row r="21" spans="1:12" s="4" customFormat="1" x14ac:dyDescent="0.25">
      <c r="A21" s="174"/>
      <c r="B21" s="174" t="s">
        <v>173</v>
      </c>
      <c r="C21" s="177" t="s">
        <v>163</v>
      </c>
      <c r="D21" s="383"/>
      <c r="E21" s="383"/>
      <c r="F21" s="384"/>
      <c r="G21" s="384"/>
      <c r="H21" s="384"/>
      <c r="I21" s="384"/>
      <c r="J21" s="384"/>
      <c r="K21" s="384"/>
      <c r="L21" s="384"/>
    </row>
    <row r="22" spans="1:12" s="4" customFormat="1" x14ac:dyDescent="0.25">
      <c r="A22" s="174"/>
      <c r="B22" s="174" t="s">
        <v>295</v>
      </c>
      <c r="C22" s="177" t="s">
        <v>164</v>
      </c>
      <c r="D22" s="383"/>
      <c r="E22" s="383"/>
      <c r="F22" s="384"/>
      <c r="G22" s="384"/>
      <c r="H22" s="384"/>
      <c r="I22" s="384"/>
      <c r="J22" s="384"/>
      <c r="K22" s="384"/>
      <c r="L22" s="384"/>
    </row>
    <row r="23" spans="1:12" s="4" customFormat="1" x14ac:dyDescent="0.25">
      <c r="A23" s="174"/>
      <c r="B23" s="174" t="s">
        <v>296</v>
      </c>
      <c r="C23" s="177" t="s">
        <v>165</v>
      </c>
      <c r="D23" s="383"/>
      <c r="E23" s="383"/>
      <c r="F23" s="384"/>
      <c r="G23" s="384"/>
      <c r="H23" s="384"/>
      <c r="I23" s="384"/>
      <c r="J23" s="384"/>
      <c r="K23" s="384"/>
      <c r="L23" s="384"/>
    </row>
    <row r="24" spans="1:12" s="4" customFormat="1" x14ac:dyDescent="0.25">
      <c r="A24" s="174"/>
      <c r="B24" s="174" t="s">
        <v>297</v>
      </c>
      <c r="C24" s="177" t="s">
        <v>166</v>
      </c>
      <c r="D24" s="383"/>
      <c r="E24" s="383"/>
      <c r="F24" s="384"/>
      <c r="G24" s="384"/>
      <c r="H24" s="384"/>
      <c r="I24" s="384"/>
      <c r="J24" s="384"/>
      <c r="K24" s="384"/>
      <c r="L24" s="384"/>
    </row>
    <row r="25" spans="1:12" s="4" customFormat="1" x14ac:dyDescent="0.25">
      <c r="A25" s="174"/>
      <c r="B25" s="174" t="s">
        <v>174</v>
      </c>
      <c r="C25" s="177" t="s">
        <v>167</v>
      </c>
      <c r="D25" s="383"/>
      <c r="E25" s="383"/>
      <c r="F25" s="384"/>
      <c r="G25" s="384"/>
      <c r="H25" s="384"/>
      <c r="I25" s="384"/>
      <c r="J25" s="384"/>
      <c r="K25" s="384"/>
      <c r="L25" s="384"/>
    </row>
    <row r="26" spans="1:12" s="4" customFormat="1" x14ac:dyDescent="0.25">
      <c r="A26" s="174">
        <v>9</v>
      </c>
      <c r="B26" s="174" t="s">
        <v>115</v>
      </c>
      <c r="C26" s="179" t="s">
        <v>109</v>
      </c>
      <c r="D26" s="233">
        <f>D27+D28</f>
        <v>0</v>
      </c>
      <c r="E26" s="233">
        <f t="shared" ref="E26:L26" si="4">E27+E28</f>
        <v>0</v>
      </c>
      <c r="F26" s="233">
        <f t="shared" si="4"/>
        <v>0</v>
      </c>
      <c r="G26" s="233">
        <f t="shared" si="4"/>
        <v>0</v>
      </c>
      <c r="H26" s="233">
        <f t="shared" si="4"/>
        <v>0</v>
      </c>
      <c r="I26" s="233">
        <f t="shared" si="4"/>
        <v>0</v>
      </c>
      <c r="J26" s="233">
        <f t="shared" si="4"/>
        <v>0</v>
      </c>
      <c r="K26" s="233">
        <f t="shared" si="4"/>
        <v>0</v>
      </c>
      <c r="L26" s="233">
        <f t="shared" si="4"/>
        <v>0</v>
      </c>
    </row>
    <row r="27" spans="1:12" s="4" customFormat="1" x14ac:dyDescent="0.25">
      <c r="A27" s="174"/>
      <c r="B27" s="174" t="s">
        <v>298</v>
      </c>
      <c r="C27" s="180" t="s">
        <v>171</v>
      </c>
      <c r="D27" s="383"/>
      <c r="E27" s="383"/>
      <c r="F27" s="384"/>
      <c r="G27" s="384"/>
      <c r="H27" s="384"/>
      <c r="I27" s="384"/>
      <c r="J27" s="384"/>
      <c r="K27" s="384"/>
      <c r="L27" s="384"/>
    </row>
    <row r="28" spans="1:12" s="4" customFormat="1" x14ac:dyDescent="0.25">
      <c r="A28" s="174"/>
      <c r="B28" s="174" t="s">
        <v>185</v>
      </c>
      <c r="C28" s="180" t="s">
        <v>172</v>
      </c>
      <c r="D28" s="383"/>
      <c r="E28" s="383"/>
      <c r="F28" s="384"/>
      <c r="G28" s="384"/>
      <c r="H28" s="384"/>
      <c r="I28" s="384"/>
      <c r="J28" s="384"/>
      <c r="K28" s="384"/>
      <c r="L28" s="384"/>
    </row>
    <row r="29" spans="1:12" s="4" customFormat="1" x14ac:dyDescent="0.25">
      <c r="A29" s="174">
        <v>10</v>
      </c>
      <c r="B29" s="174" t="s">
        <v>299</v>
      </c>
      <c r="C29" s="179" t="s">
        <v>36</v>
      </c>
      <c r="D29" s="385"/>
      <c r="E29" s="385"/>
      <c r="F29" s="381"/>
      <c r="G29" s="381"/>
      <c r="H29" s="381"/>
      <c r="I29" s="381"/>
      <c r="J29" s="381"/>
      <c r="K29" s="381"/>
      <c r="L29" s="381"/>
    </row>
    <row r="30" spans="1:12" s="4" customFormat="1" x14ac:dyDescent="0.25">
      <c r="A30" s="174">
        <v>11</v>
      </c>
      <c r="B30" s="174" t="s">
        <v>37</v>
      </c>
      <c r="C30" s="179" t="s">
        <v>38</v>
      </c>
      <c r="D30" s="385"/>
      <c r="E30" s="385"/>
      <c r="F30" s="381"/>
      <c r="G30" s="381"/>
      <c r="H30" s="381"/>
      <c r="I30" s="381"/>
      <c r="J30" s="381"/>
      <c r="K30" s="381"/>
      <c r="L30" s="381"/>
    </row>
    <row r="31" spans="1:12" s="4" customFormat="1" x14ac:dyDescent="0.25">
      <c r="A31" s="133" t="s">
        <v>54</v>
      </c>
      <c r="B31" s="134" t="s">
        <v>55</v>
      </c>
      <c r="C31" s="134"/>
      <c r="D31" s="135">
        <f>D32+D36+D37+D42+D43+D45+D47+D48+D49+D50+D51+D52+D53+D54</f>
        <v>0</v>
      </c>
      <c r="E31" s="135">
        <f t="shared" ref="E31:L31" si="5">E32+E36+E37+E42+E43+E45+E47+E48+E49+E50+E51+E52+E53+E54</f>
        <v>0</v>
      </c>
      <c r="F31" s="135">
        <f t="shared" si="5"/>
        <v>0</v>
      </c>
      <c r="G31" s="135">
        <f t="shared" si="5"/>
        <v>0</v>
      </c>
      <c r="H31" s="135">
        <f t="shared" si="5"/>
        <v>0</v>
      </c>
      <c r="I31" s="135">
        <f t="shared" si="5"/>
        <v>0</v>
      </c>
      <c r="J31" s="135">
        <f t="shared" si="5"/>
        <v>0</v>
      </c>
      <c r="K31" s="135">
        <f t="shared" si="5"/>
        <v>0</v>
      </c>
      <c r="L31" s="135">
        <f t="shared" si="5"/>
        <v>0</v>
      </c>
    </row>
    <row r="32" spans="1:12" s="4" customFormat="1" x14ac:dyDescent="0.25">
      <c r="A32" s="174">
        <v>12</v>
      </c>
      <c r="B32" s="170" t="s">
        <v>186</v>
      </c>
      <c r="C32" s="175" t="s">
        <v>83</v>
      </c>
      <c r="D32" s="173">
        <f>D33+D34+D35</f>
        <v>0</v>
      </c>
      <c r="E32" s="173">
        <f t="shared" ref="E32:L32" si="6">E33+E34+E35</f>
        <v>0</v>
      </c>
      <c r="F32" s="173">
        <f t="shared" si="6"/>
        <v>0</v>
      </c>
      <c r="G32" s="173">
        <f t="shared" si="6"/>
        <v>0</v>
      </c>
      <c r="H32" s="173">
        <f t="shared" si="6"/>
        <v>0</v>
      </c>
      <c r="I32" s="173">
        <f t="shared" si="6"/>
        <v>0</v>
      </c>
      <c r="J32" s="173">
        <f t="shared" si="6"/>
        <v>0</v>
      </c>
      <c r="K32" s="173">
        <f t="shared" si="6"/>
        <v>0</v>
      </c>
      <c r="L32" s="173">
        <f t="shared" si="6"/>
        <v>0</v>
      </c>
    </row>
    <row r="33" spans="1:12" s="4" customFormat="1" x14ac:dyDescent="0.25">
      <c r="A33" s="174"/>
      <c r="B33" s="188" t="s">
        <v>187</v>
      </c>
      <c r="C33" s="186" t="s">
        <v>80</v>
      </c>
      <c r="D33" s="386"/>
      <c r="E33" s="384"/>
      <c r="F33" s="384"/>
      <c r="G33" s="384"/>
      <c r="H33" s="384"/>
      <c r="I33" s="384"/>
      <c r="J33" s="384"/>
      <c r="K33" s="384"/>
      <c r="L33" s="384"/>
    </row>
    <row r="34" spans="1:12" s="4" customFormat="1" x14ac:dyDescent="0.25">
      <c r="A34" s="174"/>
      <c r="B34" s="188" t="s">
        <v>188</v>
      </c>
      <c r="C34" s="186" t="s">
        <v>81</v>
      </c>
      <c r="D34" s="386"/>
      <c r="E34" s="384"/>
      <c r="F34" s="384"/>
      <c r="G34" s="384"/>
      <c r="H34" s="384"/>
      <c r="I34" s="384"/>
      <c r="J34" s="384"/>
      <c r="K34" s="384"/>
      <c r="L34" s="384"/>
    </row>
    <row r="35" spans="1:12" s="4" customFormat="1" x14ac:dyDescent="0.25">
      <c r="A35" s="174"/>
      <c r="B35" s="188" t="s">
        <v>88</v>
      </c>
      <c r="C35" s="186" t="s">
        <v>82</v>
      </c>
      <c r="D35" s="386"/>
      <c r="E35" s="384"/>
      <c r="F35" s="384"/>
      <c r="G35" s="384"/>
      <c r="H35" s="384"/>
      <c r="I35" s="384"/>
      <c r="J35" s="384"/>
      <c r="K35" s="384"/>
      <c r="L35" s="384"/>
    </row>
    <row r="36" spans="1:12" s="4" customFormat="1" x14ac:dyDescent="0.25">
      <c r="A36" s="174">
        <v>13</v>
      </c>
      <c r="B36" s="170">
        <v>61</v>
      </c>
      <c r="C36" s="175" t="s">
        <v>41</v>
      </c>
      <c r="D36" s="381"/>
      <c r="E36" s="381"/>
      <c r="F36" s="381"/>
      <c r="G36" s="381"/>
      <c r="H36" s="381"/>
      <c r="I36" s="381"/>
      <c r="J36" s="381"/>
      <c r="K36" s="381"/>
      <c r="L36" s="381"/>
    </row>
    <row r="37" spans="1:12" s="4" customFormat="1" x14ac:dyDescent="0.25">
      <c r="A37" s="174">
        <v>14</v>
      </c>
      <c r="B37" s="189">
        <v>62</v>
      </c>
      <c r="C37" s="190" t="s">
        <v>42</v>
      </c>
      <c r="D37" s="381"/>
      <c r="E37" s="381"/>
      <c r="F37" s="381"/>
      <c r="G37" s="381"/>
      <c r="H37" s="381"/>
      <c r="I37" s="381"/>
      <c r="J37" s="381"/>
      <c r="K37" s="381"/>
      <c r="L37" s="381"/>
    </row>
    <row r="38" spans="1:12" s="4" customFormat="1" x14ac:dyDescent="0.25">
      <c r="A38" s="174"/>
      <c r="B38" s="191" t="s">
        <v>113</v>
      </c>
      <c r="C38" s="192" t="s">
        <v>84</v>
      </c>
      <c r="D38" s="387"/>
      <c r="E38" s="384"/>
      <c r="F38" s="384"/>
      <c r="G38" s="384"/>
      <c r="H38" s="384"/>
      <c r="I38" s="384"/>
      <c r="J38" s="384"/>
      <c r="K38" s="384"/>
      <c r="L38" s="384"/>
    </row>
    <row r="39" spans="1:12" s="4" customFormat="1" x14ac:dyDescent="0.25">
      <c r="A39" s="174"/>
      <c r="B39" s="191" t="s">
        <v>89</v>
      </c>
      <c r="C39" s="192" t="s">
        <v>85</v>
      </c>
      <c r="D39" s="387"/>
      <c r="E39" s="384"/>
      <c r="F39" s="384"/>
      <c r="G39" s="384"/>
      <c r="H39" s="384"/>
      <c r="I39" s="384"/>
      <c r="J39" s="384"/>
      <c r="K39" s="384"/>
      <c r="L39" s="384"/>
    </row>
    <row r="40" spans="1:12" s="4" customFormat="1" x14ac:dyDescent="0.25">
      <c r="A40" s="174"/>
      <c r="B40" s="191" t="s">
        <v>90</v>
      </c>
      <c r="C40" s="192" t="s">
        <v>86</v>
      </c>
      <c r="D40" s="387"/>
      <c r="E40" s="384"/>
      <c r="F40" s="384"/>
      <c r="G40" s="384"/>
      <c r="H40" s="384"/>
      <c r="I40" s="384"/>
      <c r="J40" s="384"/>
      <c r="K40" s="384"/>
      <c r="L40" s="384"/>
    </row>
    <row r="41" spans="1:12" s="4" customFormat="1" x14ac:dyDescent="0.25">
      <c r="A41" s="174"/>
      <c r="B41" s="191" t="s">
        <v>91</v>
      </c>
      <c r="C41" s="192" t="s">
        <v>87</v>
      </c>
      <c r="D41" s="387"/>
      <c r="E41" s="384"/>
      <c r="F41" s="384"/>
      <c r="G41" s="384"/>
      <c r="H41" s="384"/>
      <c r="I41" s="384"/>
      <c r="J41" s="384"/>
      <c r="K41" s="384"/>
      <c r="L41" s="384"/>
    </row>
    <row r="42" spans="1:12" s="4" customFormat="1" x14ac:dyDescent="0.25">
      <c r="A42" s="174">
        <v>15</v>
      </c>
      <c r="B42" s="189">
        <v>63</v>
      </c>
      <c r="C42" s="190" t="s">
        <v>134</v>
      </c>
      <c r="D42" s="420"/>
      <c r="E42" s="381"/>
      <c r="F42" s="381"/>
      <c r="G42" s="381"/>
      <c r="H42" s="381"/>
      <c r="I42" s="381"/>
      <c r="J42" s="381"/>
      <c r="K42" s="381"/>
      <c r="L42" s="381"/>
    </row>
    <row r="43" spans="1:12" s="4" customFormat="1" x14ac:dyDescent="0.25">
      <c r="A43" s="174">
        <v>16</v>
      </c>
      <c r="B43" s="189" t="s">
        <v>189</v>
      </c>
      <c r="C43" s="190" t="s">
        <v>43</v>
      </c>
      <c r="D43" s="381"/>
      <c r="E43" s="381"/>
      <c r="F43" s="381"/>
      <c r="G43" s="381"/>
      <c r="H43" s="381"/>
      <c r="I43" s="381"/>
      <c r="J43" s="381"/>
      <c r="K43" s="381"/>
      <c r="L43" s="381"/>
    </row>
    <row r="44" spans="1:12" s="4" customFormat="1" x14ac:dyDescent="0.25">
      <c r="A44" s="174"/>
      <c r="B44" s="189" t="s">
        <v>182</v>
      </c>
      <c r="C44" s="192" t="s">
        <v>123</v>
      </c>
      <c r="D44" s="387"/>
      <c r="E44" s="384"/>
      <c r="F44" s="384"/>
      <c r="G44" s="384"/>
      <c r="H44" s="384"/>
      <c r="I44" s="384"/>
      <c r="J44" s="384"/>
      <c r="K44" s="384"/>
      <c r="L44" s="384"/>
    </row>
    <row r="45" spans="1:12" s="4" customFormat="1" x14ac:dyDescent="0.25">
      <c r="A45" s="174">
        <v>17</v>
      </c>
      <c r="B45" s="170" t="s">
        <v>306</v>
      </c>
      <c r="C45" s="175" t="s">
        <v>44</v>
      </c>
      <c r="D45" s="381"/>
      <c r="E45" s="381"/>
      <c r="F45" s="381"/>
      <c r="G45" s="381"/>
      <c r="H45" s="381"/>
      <c r="I45" s="381"/>
      <c r="J45" s="381"/>
      <c r="K45" s="381"/>
      <c r="L45" s="381"/>
    </row>
    <row r="46" spans="1:12" s="4" customFormat="1" x14ac:dyDescent="0.25">
      <c r="A46" s="174"/>
      <c r="B46" s="170" t="s">
        <v>183</v>
      </c>
      <c r="C46" s="186" t="s">
        <v>92</v>
      </c>
      <c r="D46" s="386"/>
      <c r="E46" s="384"/>
      <c r="F46" s="384"/>
      <c r="G46" s="384"/>
      <c r="H46" s="384"/>
      <c r="I46" s="384"/>
      <c r="J46" s="384"/>
      <c r="K46" s="384"/>
      <c r="L46" s="384"/>
    </row>
    <row r="47" spans="1:12" s="4" customFormat="1" x14ac:dyDescent="0.25">
      <c r="A47" s="174">
        <v>18</v>
      </c>
      <c r="B47" s="170">
        <v>67</v>
      </c>
      <c r="C47" s="175" t="s">
        <v>153</v>
      </c>
      <c r="D47" s="389"/>
      <c r="E47" s="389"/>
      <c r="F47" s="389"/>
      <c r="G47" s="389"/>
      <c r="H47" s="389"/>
      <c r="I47" s="389"/>
      <c r="J47" s="389"/>
      <c r="K47" s="389"/>
      <c r="L47" s="389"/>
    </row>
    <row r="48" spans="1:12" s="4" customFormat="1" x14ac:dyDescent="0.25">
      <c r="A48" s="174">
        <v>19</v>
      </c>
      <c r="B48" s="170">
        <v>69</v>
      </c>
      <c r="C48" s="175" t="s">
        <v>153</v>
      </c>
      <c r="D48" s="389"/>
      <c r="E48" s="389"/>
      <c r="F48" s="389"/>
      <c r="G48" s="389"/>
      <c r="H48" s="389"/>
      <c r="I48" s="389"/>
      <c r="J48" s="389"/>
      <c r="K48" s="389"/>
      <c r="L48" s="389"/>
    </row>
    <row r="49" spans="1:12" s="4" customFormat="1" x14ac:dyDescent="0.25">
      <c r="A49" s="174">
        <v>20</v>
      </c>
      <c r="B49" s="170" t="s">
        <v>45</v>
      </c>
      <c r="C49" s="175" t="s">
        <v>46</v>
      </c>
      <c r="D49" s="389"/>
      <c r="E49" s="389"/>
      <c r="F49" s="389"/>
      <c r="G49" s="389"/>
      <c r="H49" s="389"/>
      <c r="I49" s="389"/>
      <c r="J49" s="389"/>
      <c r="K49" s="389"/>
      <c r="L49" s="389"/>
    </row>
    <row r="50" spans="1:12" s="4" customFormat="1" x14ac:dyDescent="0.25">
      <c r="A50" s="174">
        <v>21</v>
      </c>
      <c r="B50" s="170" t="s">
        <v>47</v>
      </c>
      <c r="C50" s="175" t="s">
        <v>48</v>
      </c>
      <c r="D50" s="389"/>
      <c r="E50" s="389"/>
      <c r="F50" s="389"/>
      <c r="G50" s="389"/>
      <c r="H50" s="389"/>
      <c r="I50" s="389"/>
      <c r="J50" s="389"/>
      <c r="K50" s="389"/>
      <c r="L50" s="389"/>
    </row>
    <row r="51" spans="1:12" s="4" customFormat="1" x14ac:dyDescent="0.25">
      <c r="A51" s="174">
        <v>22</v>
      </c>
      <c r="B51" s="170" t="s">
        <v>305</v>
      </c>
      <c r="C51" s="175" t="s">
        <v>49</v>
      </c>
      <c r="D51" s="389"/>
      <c r="E51" s="389"/>
      <c r="F51" s="389"/>
      <c r="G51" s="389"/>
      <c r="H51" s="389"/>
      <c r="I51" s="389"/>
      <c r="J51" s="389"/>
      <c r="K51" s="389"/>
      <c r="L51" s="389"/>
    </row>
    <row r="52" spans="1:12" s="4" customFormat="1" x14ac:dyDescent="0.25">
      <c r="A52" s="174">
        <v>23</v>
      </c>
      <c r="B52" s="170" t="s">
        <v>50</v>
      </c>
      <c r="C52" s="175" t="s">
        <v>51</v>
      </c>
      <c r="D52" s="389"/>
      <c r="E52" s="389"/>
      <c r="F52" s="389"/>
      <c r="G52" s="389"/>
      <c r="H52" s="389"/>
      <c r="I52" s="389"/>
      <c r="J52" s="389"/>
      <c r="K52" s="389"/>
      <c r="L52" s="389"/>
    </row>
    <row r="53" spans="1:12" s="4" customFormat="1" x14ac:dyDescent="0.25">
      <c r="A53" s="174">
        <v>24</v>
      </c>
      <c r="B53" s="170" t="s">
        <v>307</v>
      </c>
      <c r="C53" s="195" t="s">
        <v>52</v>
      </c>
      <c r="D53" s="389"/>
      <c r="E53" s="389"/>
      <c r="F53" s="389"/>
      <c r="G53" s="389"/>
      <c r="H53" s="389"/>
      <c r="I53" s="389"/>
      <c r="J53" s="389"/>
      <c r="K53" s="389"/>
      <c r="L53" s="389"/>
    </row>
    <row r="54" spans="1:12" s="4" customFormat="1" x14ac:dyDescent="0.25">
      <c r="A54" s="174">
        <v>25</v>
      </c>
      <c r="B54" s="170" t="s">
        <v>117</v>
      </c>
      <c r="C54" s="175" t="s">
        <v>53</v>
      </c>
      <c r="D54" s="389"/>
      <c r="E54" s="389"/>
      <c r="F54" s="389"/>
      <c r="G54" s="389"/>
      <c r="H54" s="389"/>
      <c r="I54" s="389"/>
      <c r="J54" s="389"/>
      <c r="K54" s="389"/>
      <c r="L54" s="389"/>
    </row>
    <row r="55" spans="1:12" s="4" customFormat="1" x14ac:dyDescent="0.25">
      <c r="A55" s="207" t="s">
        <v>66</v>
      </c>
      <c r="B55" s="208" t="s">
        <v>56</v>
      </c>
      <c r="C55" s="208"/>
      <c r="D55" s="201">
        <f>D5-D31</f>
        <v>0</v>
      </c>
      <c r="E55" s="201">
        <f t="shared" ref="E55:L55" si="7">E5-E31</f>
        <v>0</v>
      </c>
      <c r="F55" s="201">
        <f t="shared" si="7"/>
        <v>0</v>
      </c>
      <c r="G55" s="201">
        <f t="shared" si="7"/>
        <v>0</v>
      </c>
      <c r="H55" s="201">
        <f t="shared" si="7"/>
        <v>0</v>
      </c>
      <c r="I55" s="201">
        <f t="shared" si="7"/>
        <v>0</v>
      </c>
      <c r="J55" s="201">
        <f t="shared" si="7"/>
        <v>0</v>
      </c>
      <c r="K55" s="201">
        <f t="shared" si="7"/>
        <v>0</v>
      </c>
      <c r="L55" s="201">
        <f t="shared" si="7"/>
        <v>0</v>
      </c>
    </row>
    <row r="56" spans="1:12" s="4" customFormat="1" x14ac:dyDescent="0.25">
      <c r="A56" s="358" t="s">
        <v>57</v>
      </c>
      <c r="B56" s="363" t="s">
        <v>145</v>
      </c>
      <c r="C56" s="85"/>
      <c r="D56" s="86"/>
      <c r="E56" s="57"/>
      <c r="F56" s="57"/>
      <c r="G56" s="57"/>
      <c r="H56" s="57"/>
      <c r="I56" s="57"/>
      <c r="J56" s="57"/>
      <c r="K56" s="57"/>
      <c r="L56" s="58"/>
    </row>
    <row r="57" spans="1:12" s="4" customFormat="1" x14ac:dyDescent="0.25">
      <c r="A57" s="360" t="s">
        <v>58</v>
      </c>
      <c r="B57" s="359" t="s">
        <v>146</v>
      </c>
      <c r="C57" s="87"/>
      <c r="D57" s="88"/>
      <c r="E57" s="13"/>
      <c r="F57" s="13"/>
      <c r="G57" s="13"/>
      <c r="H57" s="13"/>
      <c r="I57" s="13"/>
      <c r="J57" s="13"/>
      <c r="K57" s="13"/>
      <c r="L57" s="59"/>
    </row>
    <row r="58" spans="1:12" s="4" customFormat="1" x14ac:dyDescent="0.25">
      <c r="A58" s="360" t="s">
        <v>60</v>
      </c>
      <c r="B58" s="359" t="s">
        <v>147</v>
      </c>
      <c r="C58" s="87"/>
      <c r="D58" s="88"/>
      <c r="E58" s="13"/>
      <c r="F58" s="13"/>
      <c r="G58" s="13"/>
      <c r="H58" s="13"/>
      <c r="I58" s="13"/>
      <c r="J58" s="13"/>
      <c r="K58" s="13"/>
      <c r="L58" s="59"/>
    </row>
    <row r="59" spans="1:12" s="4" customFormat="1" x14ac:dyDescent="0.25">
      <c r="A59" s="361" t="s">
        <v>62</v>
      </c>
      <c r="B59" s="362" t="s">
        <v>148</v>
      </c>
      <c r="C59" s="89"/>
      <c r="D59" s="90"/>
      <c r="E59" s="60"/>
      <c r="F59" s="60"/>
      <c r="G59" s="60"/>
      <c r="H59" s="60"/>
      <c r="I59" s="60"/>
      <c r="J59" s="60"/>
      <c r="K59" s="60"/>
      <c r="L59" s="61"/>
    </row>
    <row r="60" spans="1:12" s="4" customFormat="1" x14ac:dyDescent="0.25">
      <c r="A60" s="133" t="s">
        <v>67</v>
      </c>
      <c r="B60" s="134" t="s">
        <v>154</v>
      </c>
      <c r="C60" s="134"/>
      <c r="D60" s="135">
        <f>D61+D62+D63+D65</f>
        <v>0</v>
      </c>
      <c r="E60" s="135">
        <f t="shared" ref="E60:L60" si="8">E61+E62+E63+E65</f>
        <v>0</v>
      </c>
      <c r="F60" s="135">
        <f t="shared" si="8"/>
        <v>0</v>
      </c>
      <c r="G60" s="135">
        <f t="shared" si="8"/>
        <v>0</v>
      </c>
      <c r="H60" s="135">
        <f t="shared" si="8"/>
        <v>0</v>
      </c>
      <c r="I60" s="135">
        <f t="shared" si="8"/>
        <v>0</v>
      </c>
      <c r="J60" s="135">
        <f t="shared" si="8"/>
        <v>0</v>
      </c>
      <c r="K60" s="135">
        <f t="shared" si="8"/>
        <v>0</v>
      </c>
      <c r="L60" s="135">
        <f t="shared" si="8"/>
        <v>0</v>
      </c>
    </row>
    <row r="61" spans="1:12" s="4" customFormat="1" x14ac:dyDescent="0.25">
      <c r="A61" s="168">
        <v>26</v>
      </c>
      <c r="B61" s="169">
        <v>18</v>
      </c>
      <c r="C61" s="234" t="s">
        <v>63</v>
      </c>
      <c r="D61" s="390"/>
      <c r="E61" s="390"/>
      <c r="F61" s="390"/>
      <c r="G61" s="390"/>
      <c r="H61" s="390"/>
      <c r="I61" s="390"/>
      <c r="J61" s="390"/>
      <c r="K61" s="391"/>
      <c r="L61" s="390"/>
    </row>
    <row r="62" spans="1:12" s="4" customFormat="1" x14ac:dyDescent="0.25">
      <c r="A62" s="168">
        <v>27</v>
      </c>
      <c r="B62" s="169">
        <v>34</v>
      </c>
      <c r="C62" s="234" t="s">
        <v>64</v>
      </c>
      <c r="D62" s="390"/>
      <c r="E62" s="390"/>
      <c r="F62" s="390"/>
      <c r="G62" s="390"/>
      <c r="H62" s="390"/>
      <c r="I62" s="390"/>
      <c r="J62" s="390"/>
      <c r="K62" s="390"/>
      <c r="L62" s="390"/>
    </row>
    <row r="63" spans="1:12" s="4" customFormat="1" x14ac:dyDescent="0.25">
      <c r="A63" s="168">
        <v>28</v>
      </c>
      <c r="B63" s="169">
        <v>45</v>
      </c>
      <c r="C63" s="234" t="s">
        <v>135</v>
      </c>
      <c r="D63" s="390"/>
      <c r="E63" s="390"/>
      <c r="F63" s="390"/>
      <c r="G63" s="390"/>
      <c r="H63" s="390"/>
      <c r="I63" s="390"/>
      <c r="J63" s="390"/>
      <c r="K63" s="390"/>
      <c r="L63" s="390"/>
    </row>
    <row r="64" spans="1:12" s="4" customFormat="1" x14ac:dyDescent="0.25">
      <c r="A64" s="168"/>
      <c r="B64" s="169" t="s">
        <v>184</v>
      </c>
      <c r="C64" s="236" t="s">
        <v>108</v>
      </c>
      <c r="D64" s="392"/>
      <c r="E64" s="392"/>
      <c r="F64" s="392"/>
      <c r="G64" s="392"/>
      <c r="H64" s="392"/>
      <c r="I64" s="392"/>
      <c r="J64" s="392"/>
      <c r="K64" s="392"/>
      <c r="L64" s="392"/>
    </row>
    <row r="65" spans="1:12" s="4" customFormat="1" x14ac:dyDescent="0.25">
      <c r="A65" s="168">
        <v>29</v>
      </c>
      <c r="B65" s="169">
        <v>52</v>
      </c>
      <c r="C65" s="238" t="s">
        <v>65</v>
      </c>
      <c r="D65" s="390"/>
      <c r="E65" s="390"/>
      <c r="F65" s="390"/>
      <c r="G65" s="390"/>
      <c r="H65" s="390"/>
      <c r="I65" s="390"/>
      <c r="J65" s="390"/>
      <c r="K65" s="390"/>
      <c r="L65" s="390"/>
    </row>
    <row r="66" spans="1:12" s="4" customFormat="1" x14ac:dyDescent="0.25">
      <c r="A66" s="133" t="s">
        <v>68</v>
      </c>
      <c r="B66" s="134" t="s">
        <v>155</v>
      </c>
      <c r="C66" s="134"/>
      <c r="D66" s="135">
        <f>D67+D68+D69+D71</f>
        <v>0</v>
      </c>
      <c r="E66" s="135">
        <f t="shared" ref="E66:L66" si="9">E67+E68+E69+E71</f>
        <v>0</v>
      </c>
      <c r="F66" s="135">
        <f t="shared" si="9"/>
        <v>0</v>
      </c>
      <c r="G66" s="135">
        <f t="shared" si="9"/>
        <v>0</v>
      </c>
      <c r="H66" s="135">
        <f t="shared" si="9"/>
        <v>0</v>
      </c>
      <c r="I66" s="135">
        <f t="shared" si="9"/>
        <v>0</v>
      </c>
      <c r="J66" s="135">
        <f t="shared" si="9"/>
        <v>0</v>
      </c>
      <c r="K66" s="135">
        <f t="shared" si="9"/>
        <v>0</v>
      </c>
      <c r="L66" s="135">
        <f t="shared" si="9"/>
        <v>0</v>
      </c>
    </row>
    <row r="67" spans="1:12" s="4" customFormat="1" x14ac:dyDescent="0.25">
      <c r="A67" s="168">
        <v>30</v>
      </c>
      <c r="B67" s="168">
        <v>18</v>
      </c>
      <c r="C67" s="234" t="s">
        <v>63</v>
      </c>
      <c r="D67" s="390"/>
      <c r="E67" s="390"/>
      <c r="F67" s="390"/>
      <c r="G67" s="390"/>
      <c r="H67" s="390"/>
      <c r="I67" s="390"/>
      <c r="J67" s="390"/>
      <c r="K67" s="390"/>
      <c r="L67" s="390"/>
    </row>
    <row r="68" spans="1:12" s="4" customFormat="1" x14ac:dyDescent="0.25">
      <c r="A68" s="168">
        <v>31</v>
      </c>
      <c r="B68" s="168">
        <v>34</v>
      </c>
      <c r="C68" s="234" t="s">
        <v>64</v>
      </c>
      <c r="D68" s="390"/>
      <c r="E68" s="390"/>
      <c r="F68" s="390"/>
      <c r="G68" s="390"/>
      <c r="H68" s="390"/>
      <c r="I68" s="390"/>
      <c r="J68" s="390"/>
      <c r="K68" s="390"/>
      <c r="L68" s="390"/>
    </row>
    <row r="69" spans="1:12" s="4" customFormat="1" x14ac:dyDescent="0.25">
      <c r="A69" s="168">
        <v>32</v>
      </c>
      <c r="B69" s="168">
        <v>45</v>
      </c>
      <c r="C69" s="234" t="s">
        <v>135</v>
      </c>
      <c r="D69" s="390"/>
      <c r="E69" s="390"/>
      <c r="F69" s="390"/>
      <c r="G69" s="390"/>
      <c r="H69" s="390"/>
      <c r="I69" s="390"/>
      <c r="J69" s="390"/>
      <c r="K69" s="390"/>
      <c r="L69" s="390"/>
    </row>
    <row r="70" spans="1:12" s="4" customFormat="1" x14ac:dyDescent="0.25">
      <c r="A70" s="168"/>
      <c r="B70" s="168" t="s">
        <v>184</v>
      </c>
      <c r="C70" s="236" t="s">
        <v>108</v>
      </c>
      <c r="D70" s="392"/>
      <c r="E70" s="392"/>
      <c r="F70" s="392"/>
      <c r="G70" s="392"/>
      <c r="H70" s="392"/>
      <c r="I70" s="392"/>
      <c r="J70" s="392"/>
      <c r="K70" s="392"/>
      <c r="L70" s="392"/>
    </row>
    <row r="71" spans="1:12" s="4" customFormat="1" x14ac:dyDescent="0.25">
      <c r="A71" s="168">
        <v>33</v>
      </c>
      <c r="B71" s="168">
        <v>52</v>
      </c>
      <c r="C71" s="238" t="s">
        <v>65</v>
      </c>
      <c r="D71" s="390"/>
      <c r="E71" s="390"/>
      <c r="F71" s="390"/>
      <c r="G71" s="390"/>
      <c r="H71" s="390"/>
      <c r="I71" s="390"/>
      <c r="J71" s="390"/>
      <c r="K71" s="390"/>
      <c r="L71" s="390"/>
    </row>
    <row r="72" spans="1:12" s="4" customFormat="1" x14ac:dyDescent="0.25">
      <c r="A72" s="207" t="s">
        <v>69</v>
      </c>
      <c r="B72" s="208" t="s">
        <v>133</v>
      </c>
      <c r="C72" s="208"/>
      <c r="D72" s="201">
        <f t="shared" ref="D72:L72" si="10">D5+D60</f>
        <v>0</v>
      </c>
      <c r="E72" s="201">
        <f t="shared" si="10"/>
        <v>0</v>
      </c>
      <c r="F72" s="201">
        <f t="shared" si="10"/>
        <v>0</v>
      </c>
      <c r="G72" s="201">
        <f t="shared" si="10"/>
        <v>0</v>
      </c>
      <c r="H72" s="201">
        <f t="shared" si="10"/>
        <v>0</v>
      </c>
      <c r="I72" s="201">
        <f t="shared" si="10"/>
        <v>0</v>
      </c>
      <c r="J72" s="201">
        <f t="shared" si="10"/>
        <v>0</v>
      </c>
      <c r="K72" s="201">
        <f t="shared" si="10"/>
        <v>0</v>
      </c>
      <c r="L72" s="201">
        <f t="shared" si="10"/>
        <v>0</v>
      </c>
    </row>
    <row r="73" spans="1:12" s="4" customFormat="1" x14ac:dyDescent="0.25">
      <c r="A73" s="207" t="s">
        <v>132</v>
      </c>
      <c r="B73" s="208" t="s">
        <v>93</v>
      </c>
      <c r="C73" s="208"/>
      <c r="D73" s="201">
        <f t="shared" ref="D73:L73" si="11">D31+D66</f>
        <v>0</v>
      </c>
      <c r="E73" s="201">
        <f t="shared" si="11"/>
        <v>0</v>
      </c>
      <c r="F73" s="201">
        <f t="shared" si="11"/>
        <v>0</v>
      </c>
      <c r="G73" s="201">
        <f t="shared" si="11"/>
        <v>0</v>
      </c>
      <c r="H73" s="201">
        <f t="shared" si="11"/>
        <v>0</v>
      </c>
      <c r="I73" s="201">
        <f t="shared" si="11"/>
        <v>0</v>
      </c>
      <c r="J73" s="201">
        <f t="shared" si="11"/>
        <v>0</v>
      </c>
      <c r="K73" s="201">
        <f t="shared" si="11"/>
        <v>0</v>
      </c>
      <c r="L73" s="201">
        <f t="shared" si="11"/>
        <v>0</v>
      </c>
    </row>
    <row r="74" spans="1:12" s="4" customFormat="1" x14ac:dyDescent="0.2">
      <c r="A74" s="7"/>
      <c r="B74" s="7"/>
      <c r="C74" s="7"/>
      <c r="D74" s="91"/>
      <c r="E74" s="92"/>
      <c r="F74" s="92"/>
      <c r="G74" s="92"/>
      <c r="H74" s="92"/>
      <c r="I74" s="92"/>
      <c r="J74" s="92"/>
      <c r="K74" s="92"/>
      <c r="L74" s="92"/>
    </row>
    <row r="75" spans="1:12" s="4" customFormat="1" x14ac:dyDescent="0.2">
      <c r="A75" s="280"/>
      <c r="B75" s="281" t="s">
        <v>17</v>
      </c>
      <c r="C75" s="282"/>
      <c r="D75" s="283"/>
      <c r="E75" s="284" t="s">
        <v>144</v>
      </c>
      <c r="F75" s="284"/>
      <c r="G75" s="284"/>
      <c r="H75" s="285"/>
      <c r="I75" s="285"/>
      <c r="J75" s="285"/>
      <c r="K75" s="285"/>
      <c r="L75" s="286"/>
    </row>
    <row r="76" spans="1:12" s="4" customFormat="1" x14ac:dyDescent="0.2">
      <c r="B76" s="108" t="s">
        <v>18</v>
      </c>
      <c r="C76" s="109"/>
      <c r="D76" s="110"/>
      <c r="E76" s="110"/>
      <c r="F76" s="110"/>
      <c r="G76" s="110"/>
      <c r="H76" s="110"/>
      <c r="I76" s="110"/>
      <c r="J76" s="110"/>
      <c r="K76" s="110"/>
      <c r="L76" s="152"/>
    </row>
    <row r="77" spans="1:12" s="4" customFormat="1" ht="56.25" x14ac:dyDescent="0.25">
      <c r="A77" s="17"/>
      <c r="B77" s="113"/>
      <c r="C77" s="130" t="s">
        <v>19</v>
      </c>
      <c r="D77" s="130" t="s">
        <v>73</v>
      </c>
      <c r="E77" s="130" t="s">
        <v>74</v>
      </c>
      <c r="F77" s="130" t="s">
        <v>75</v>
      </c>
      <c r="G77" s="130" t="s">
        <v>136</v>
      </c>
      <c r="H77" s="130" t="s">
        <v>76</v>
      </c>
      <c r="I77" s="130" t="s">
        <v>301</v>
      </c>
      <c r="J77" s="130" t="s">
        <v>300</v>
      </c>
      <c r="K77" s="131" t="s">
        <v>302</v>
      </c>
      <c r="L77" s="130" t="s">
        <v>303</v>
      </c>
    </row>
    <row r="78" spans="1:12" s="4" customFormat="1" x14ac:dyDescent="0.25">
      <c r="A78" s="17"/>
      <c r="B78" s="261" t="s">
        <v>106</v>
      </c>
      <c r="C78" s="217" t="s">
        <v>20</v>
      </c>
      <c r="D78" s="215">
        <f>D79+D82+D83+D84</f>
        <v>0</v>
      </c>
      <c r="E78" s="215">
        <f t="shared" ref="E78:L78" si="12">E79+E82+E83+E84</f>
        <v>0</v>
      </c>
      <c r="F78" s="215">
        <f t="shared" si="12"/>
        <v>0</v>
      </c>
      <c r="G78" s="215">
        <f t="shared" si="12"/>
        <v>0</v>
      </c>
      <c r="H78" s="215">
        <f t="shared" si="12"/>
        <v>0</v>
      </c>
      <c r="I78" s="262">
        <f t="shared" si="12"/>
        <v>0</v>
      </c>
      <c r="J78" s="262">
        <f t="shared" si="12"/>
        <v>0</v>
      </c>
      <c r="K78" s="262">
        <f t="shared" si="12"/>
        <v>0</v>
      </c>
      <c r="L78" s="262">
        <f t="shared" si="12"/>
        <v>0</v>
      </c>
    </row>
    <row r="79" spans="1:12" s="4" customFormat="1" x14ac:dyDescent="0.25">
      <c r="A79" s="17"/>
      <c r="B79" s="118" t="s">
        <v>129</v>
      </c>
      <c r="C79" s="119" t="s">
        <v>128</v>
      </c>
      <c r="D79" s="203">
        <f t="shared" ref="D79:L79" si="13">D6+D7</f>
        <v>0</v>
      </c>
      <c r="E79" s="203">
        <f t="shared" si="13"/>
        <v>0</v>
      </c>
      <c r="F79" s="203">
        <f t="shared" si="13"/>
        <v>0</v>
      </c>
      <c r="G79" s="203">
        <f t="shared" si="13"/>
        <v>0</v>
      </c>
      <c r="H79" s="203">
        <f t="shared" si="13"/>
        <v>0</v>
      </c>
      <c r="I79" s="203">
        <f t="shared" si="13"/>
        <v>0</v>
      </c>
      <c r="J79" s="203">
        <f t="shared" si="13"/>
        <v>0</v>
      </c>
      <c r="K79" s="203">
        <f t="shared" si="13"/>
        <v>0</v>
      </c>
      <c r="L79" s="203">
        <f t="shared" si="13"/>
        <v>0</v>
      </c>
    </row>
    <row r="80" spans="1:12" s="4" customFormat="1" x14ac:dyDescent="0.25">
      <c r="A80" s="17"/>
      <c r="B80" s="113"/>
      <c r="C80" s="121" t="s">
        <v>100</v>
      </c>
      <c r="D80" s="394"/>
      <c r="E80" s="394"/>
      <c r="F80" s="394"/>
      <c r="G80" s="394"/>
      <c r="H80" s="394"/>
      <c r="I80" s="394"/>
      <c r="J80" s="394"/>
      <c r="K80" s="394"/>
      <c r="L80" s="394"/>
    </row>
    <row r="81" spans="1:12" s="4" customFormat="1" x14ac:dyDescent="0.25">
      <c r="A81" s="23"/>
      <c r="B81" s="118" t="s">
        <v>103</v>
      </c>
      <c r="C81" s="118" t="s">
        <v>149</v>
      </c>
      <c r="D81" s="398"/>
      <c r="E81" s="395"/>
      <c r="F81" s="395"/>
      <c r="G81" s="395"/>
      <c r="H81" s="395"/>
      <c r="I81" s="395"/>
      <c r="J81" s="395"/>
      <c r="K81" s="395"/>
      <c r="L81" s="395"/>
    </row>
    <row r="82" spans="1:12" s="4" customFormat="1" x14ac:dyDescent="0.25">
      <c r="A82" s="23"/>
      <c r="B82" s="118" t="s">
        <v>104</v>
      </c>
      <c r="C82" s="118" t="s">
        <v>99</v>
      </c>
      <c r="D82" s="205">
        <f t="shared" ref="D82:L82" si="14">D10+D12+D22+D24</f>
        <v>0</v>
      </c>
      <c r="E82" s="205">
        <f t="shared" si="14"/>
        <v>0</v>
      </c>
      <c r="F82" s="205">
        <f t="shared" si="14"/>
        <v>0</v>
      </c>
      <c r="G82" s="205">
        <f t="shared" si="14"/>
        <v>0</v>
      </c>
      <c r="H82" s="205">
        <f t="shared" si="14"/>
        <v>0</v>
      </c>
      <c r="I82" s="205">
        <f t="shared" si="14"/>
        <v>0</v>
      </c>
      <c r="J82" s="205">
        <f t="shared" si="14"/>
        <v>0</v>
      </c>
      <c r="K82" s="205">
        <f t="shared" si="14"/>
        <v>0</v>
      </c>
      <c r="L82" s="205">
        <f t="shared" si="14"/>
        <v>0</v>
      </c>
    </row>
    <row r="83" spans="1:12" s="4" customFormat="1" x14ac:dyDescent="0.25">
      <c r="A83" s="23"/>
      <c r="B83" s="118">
        <v>76</v>
      </c>
      <c r="C83" s="118" t="s">
        <v>21</v>
      </c>
      <c r="D83" s="205">
        <f t="shared" ref="D83:L83" si="15">D15</f>
        <v>0</v>
      </c>
      <c r="E83" s="205">
        <f t="shared" si="15"/>
        <v>0</v>
      </c>
      <c r="F83" s="205">
        <f t="shared" si="15"/>
        <v>0</v>
      </c>
      <c r="G83" s="205">
        <f t="shared" si="15"/>
        <v>0</v>
      </c>
      <c r="H83" s="205">
        <f t="shared" si="15"/>
        <v>0</v>
      </c>
      <c r="I83" s="205">
        <f t="shared" si="15"/>
        <v>0</v>
      </c>
      <c r="J83" s="205">
        <f t="shared" si="15"/>
        <v>0</v>
      </c>
      <c r="K83" s="205">
        <f t="shared" si="15"/>
        <v>0</v>
      </c>
      <c r="L83" s="205">
        <f t="shared" si="15"/>
        <v>0</v>
      </c>
    </row>
    <row r="84" spans="1:12" s="4" customFormat="1" x14ac:dyDescent="0.25">
      <c r="A84" s="23"/>
      <c r="B84" s="118" t="s">
        <v>130</v>
      </c>
      <c r="C84" s="118" t="s">
        <v>22</v>
      </c>
      <c r="D84" s="205">
        <f t="shared" ref="D84:L84" si="16">D11+D13+D14+D16+D18+D23+D25+D27+D29+D30</f>
        <v>0</v>
      </c>
      <c r="E84" s="205">
        <f t="shared" si="16"/>
        <v>0</v>
      </c>
      <c r="F84" s="205">
        <f t="shared" si="16"/>
        <v>0</v>
      </c>
      <c r="G84" s="205">
        <f t="shared" si="16"/>
        <v>0</v>
      </c>
      <c r="H84" s="205">
        <f t="shared" si="16"/>
        <v>0</v>
      </c>
      <c r="I84" s="205">
        <f t="shared" si="16"/>
        <v>0</v>
      </c>
      <c r="J84" s="205">
        <f t="shared" si="16"/>
        <v>0</v>
      </c>
      <c r="K84" s="205">
        <f t="shared" si="16"/>
        <v>0</v>
      </c>
      <c r="L84" s="205">
        <f t="shared" si="16"/>
        <v>0</v>
      </c>
    </row>
    <row r="85" spans="1:12" s="4" customFormat="1" x14ac:dyDescent="0.25">
      <c r="A85" s="23"/>
      <c r="B85" s="118"/>
      <c r="C85" s="118"/>
      <c r="D85" s="195"/>
      <c r="E85" s="373"/>
      <c r="F85" s="373"/>
      <c r="G85" s="373"/>
      <c r="H85" s="373"/>
      <c r="I85" s="373"/>
      <c r="J85" s="373"/>
      <c r="K85" s="373"/>
      <c r="L85" s="373"/>
    </row>
    <row r="86" spans="1:12" s="4" customFormat="1" x14ac:dyDescent="0.25">
      <c r="A86" s="21"/>
      <c r="B86" s="263"/>
      <c r="C86" s="264" t="s">
        <v>23</v>
      </c>
      <c r="D86" s="399">
        <f>D87+D89+D90+D91+D88</f>
        <v>0</v>
      </c>
      <c r="E86" s="399">
        <f t="shared" ref="E86:L86" si="17">E87+E89+E90+E91+E88</f>
        <v>0</v>
      </c>
      <c r="F86" s="399">
        <f t="shared" si="17"/>
        <v>0</v>
      </c>
      <c r="G86" s="399">
        <f t="shared" si="17"/>
        <v>0</v>
      </c>
      <c r="H86" s="399">
        <f t="shared" si="17"/>
        <v>0</v>
      </c>
      <c r="I86" s="400">
        <f t="shared" si="17"/>
        <v>0</v>
      </c>
      <c r="J86" s="400">
        <f t="shared" si="17"/>
        <v>0</v>
      </c>
      <c r="K86" s="400">
        <f t="shared" si="17"/>
        <v>0</v>
      </c>
      <c r="L86" s="400">
        <f t="shared" si="17"/>
        <v>0</v>
      </c>
    </row>
    <row r="87" spans="1:12" s="4" customFormat="1" x14ac:dyDescent="0.25">
      <c r="A87" s="23"/>
      <c r="B87" s="118" t="s">
        <v>105</v>
      </c>
      <c r="C87" s="118" t="s">
        <v>24</v>
      </c>
      <c r="D87" s="205">
        <f t="shared" ref="D87:L87" si="18">D32</f>
        <v>0</v>
      </c>
      <c r="E87" s="205">
        <f t="shared" si="18"/>
        <v>0</v>
      </c>
      <c r="F87" s="205">
        <f t="shared" si="18"/>
        <v>0</v>
      </c>
      <c r="G87" s="205">
        <f t="shared" si="18"/>
        <v>0</v>
      </c>
      <c r="H87" s="205">
        <f t="shared" si="18"/>
        <v>0</v>
      </c>
      <c r="I87" s="205">
        <f t="shared" si="18"/>
        <v>0</v>
      </c>
      <c r="J87" s="205">
        <f t="shared" si="18"/>
        <v>0</v>
      </c>
      <c r="K87" s="205">
        <f t="shared" si="18"/>
        <v>0</v>
      </c>
      <c r="L87" s="205">
        <f t="shared" si="18"/>
        <v>0</v>
      </c>
    </row>
    <row r="88" spans="1:12" s="4" customFormat="1" x14ac:dyDescent="0.25">
      <c r="A88" s="23"/>
      <c r="B88" s="118" t="s">
        <v>121</v>
      </c>
      <c r="C88" s="118" t="s">
        <v>21</v>
      </c>
      <c r="D88" s="205">
        <f t="shared" ref="D88:L88" si="19">D45-D46</f>
        <v>0</v>
      </c>
      <c r="E88" s="205">
        <f t="shared" si="19"/>
        <v>0</v>
      </c>
      <c r="F88" s="205">
        <f t="shared" si="19"/>
        <v>0</v>
      </c>
      <c r="G88" s="205">
        <f t="shared" si="19"/>
        <v>0</v>
      </c>
      <c r="H88" s="205">
        <f t="shared" si="19"/>
        <v>0</v>
      </c>
      <c r="I88" s="205">
        <f t="shared" si="19"/>
        <v>0</v>
      </c>
      <c r="J88" s="205">
        <f t="shared" si="19"/>
        <v>0</v>
      </c>
      <c r="K88" s="205">
        <f t="shared" si="19"/>
        <v>0</v>
      </c>
      <c r="L88" s="205">
        <f t="shared" si="19"/>
        <v>0</v>
      </c>
    </row>
    <row r="89" spans="1:12" s="4" customFormat="1" x14ac:dyDescent="0.25">
      <c r="A89" s="23"/>
      <c r="B89" s="118"/>
      <c r="C89" s="118" t="s">
        <v>101</v>
      </c>
      <c r="D89" s="120"/>
      <c r="E89" s="120"/>
      <c r="F89" s="120"/>
      <c r="G89" s="120"/>
      <c r="H89" s="120"/>
      <c r="I89" s="120"/>
      <c r="J89" s="120"/>
      <c r="K89" s="120"/>
      <c r="L89" s="120"/>
    </row>
    <row r="90" spans="1:12" s="4" customFormat="1" x14ac:dyDescent="0.25">
      <c r="A90" s="23"/>
      <c r="B90" s="118" t="s">
        <v>122</v>
      </c>
      <c r="C90" s="118" t="s">
        <v>116</v>
      </c>
      <c r="D90" s="205">
        <f t="shared" ref="D90:L90" si="20">D53</f>
        <v>0</v>
      </c>
      <c r="E90" s="205">
        <f t="shared" si="20"/>
        <v>0</v>
      </c>
      <c r="F90" s="205">
        <f t="shared" si="20"/>
        <v>0</v>
      </c>
      <c r="G90" s="205">
        <f t="shared" si="20"/>
        <v>0</v>
      </c>
      <c r="H90" s="205">
        <f t="shared" si="20"/>
        <v>0</v>
      </c>
      <c r="I90" s="205">
        <f t="shared" si="20"/>
        <v>0</v>
      </c>
      <c r="J90" s="205">
        <f t="shared" si="20"/>
        <v>0</v>
      </c>
      <c r="K90" s="205">
        <f t="shared" si="20"/>
        <v>0</v>
      </c>
      <c r="L90" s="205">
        <f t="shared" si="20"/>
        <v>0</v>
      </c>
    </row>
    <row r="91" spans="1:12" s="4" customFormat="1" x14ac:dyDescent="0.25">
      <c r="A91" s="23"/>
      <c r="B91" s="118" t="s">
        <v>127</v>
      </c>
      <c r="C91" s="118" t="s">
        <v>102</v>
      </c>
      <c r="D91" s="205">
        <f t="shared" ref="D91:L91" si="21">D36+D37+D42+D43+D46+D47+D48+D49+D50+D51+D52+D54</f>
        <v>0</v>
      </c>
      <c r="E91" s="205">
        <f t="shared" si="21"/>
        <v>0</v>
      </c>
      <c r="F91" s="205">
        <f t="shared" si="21"/>
        <v>0</v>
      </c>
      <c r="G91" s="205">
        <f t="shared" si="21"/>
        <v>0</v>
      </c>
      <c r="H91" s="205">
        <f t="shared" si="21"/>
        <v>0</v>
      </c>
      <c r="I91" s="205">
        <f t="shared" si="21"/>
        <v>0</v>
      </c>
      <c r="J91" s="205">
        <f t="shared" si="21"/>
        <v>0</v>
      </c>
      <c r="K91" s="205">
        <f t="shared" si="21"/>
        <v>0</v>
      </c>
      <c r="L91" s="205">
        <f t="shared" si="21"/>
        <v>0</v>
      </c>
    </row>
    <row r="92" spans="1:12" s="4" customFormat="1" x14ac:dyDescent="0.25">
      <c r="A92" s="21"/>
      <c r="B92" s="95"/>
      <c r="C92" s="240" t="s">
        <v>142</v>
      </c>
      <c r="D92" s="380">
        <f t="shared" ref="D92:L92" si="22">D78-D86</f>
        <v>0</v>
      </c>
      <c r="E92" s="380">
        <f t="shared" si="22"/>
        <v>0</v>
      </c>
      <c r="F92" s="380">
        <f t="shared" si="22"/>
        <v>0</v>
      </c>
      <c r="G92" s="380">
        <f t="shared" si="22"/>
        <v>0</v>
      </c>
      <c r="H92" s="380">
        <f t="shared" si="22"/>
        <v>0</v>
      </c>
      <c r="I92" s="244">
        <f t="shared" si="22"/>
        <v>0</v>
      </c>
      <c r="J92" s="244">
        <f t="shared" si="22"/>
        <v>0</v>
      </c>
      <c r="K92" s="244">
        <f t="shared" si="22"/>
        <v>0</v>
      </c>
      <c r="L92" s="244">
        <f t="shared" si="22"/>
        <v>0</v>
      </c>
    </row>
    <row r="93" spans="1:12" s="4" customFormat="1" x14ac:dyDescent="0.2">
      <c r="A93" s="21"/>
      <c r="B93" s="97"/>
      <c r="C93" s="241" t="s">
        <v>25</v>
      </c>
      <c r="D93" s="401">
        <f>D94+D95</f>
        <v>0</v>
      </c>
      <c r="E93" s="401">
        <f t="shared" ref="E93:L93" si="23">E94+E95</f>
        <v>0</v>
      </c>
      <c r="F93" s="401">
        <f t="shared" si="23"/>
        <v>0</v>
      </c>
      <c r="G93" s="401">
        <f t="shared" si="23"/>
        <v>0</v>
      </c>
      <c r="H93" s="401">
        <f t="shared" si="23"/>
        <v>0</v>
      </c>
      <c r="I93" s="402">
        <f t="shared" si="23"/>
        <v>0</v>
      </c>
      <c r="J93" s="402">
        <f t="shared" si="23"/>
        <v>0</v>
      </c>
      <c r="K93" s="402">
        <f t="shared" si="23"/>
        <v>0</v>
      </c>
      <c r="L93" s="402">
        <f t="shared" si="23"/>
        <v>0</v>
      </c>
    </row>
    <row r="94" spans="1:12" s="4" customFormat="1" x14ac:dyDescent="0.2">
      <c r="A94" s="21"/>
      <c r="B94" s="97" t="s">
        <v>110</v>
      </c>
      <c r="C94" s="97" t="s">
        <v>26</v>
      </c>
      <c r="D94" s="421">
        <f t="shared" ref="D94:L94" si="24">D19+D28</f>
        <v>0</v>
      </c>
      <c r="E94" s="421">
        <f t="shared" si="24"/>
        <v>0</v>
      </c>
      <c r="F94" s="421">
        <f t="shared" si="24"/>
        <v>0</v>
      </c>
      <c r="G94" s="421">
        <f t="shared" si="24"/>
        <v>0</v>
      </c>
      <c r="H94" s="421">
        <f t="shared" si="24"/>
        <v>0</v>
      </c>
      <c r="I94" s="422">
        <f t="shared" si="24"/>
        <v>0</v>
      </c>
      <c r="J94" s="422">
        <f t="shared" si="24"/>
        <v>0</v>
      </c>
      <c r="K94" s="422">
        <f t="shared" si="24"/>
        <v>0</v>
      </c>
      <c r="L94" s="422">
        <f t="shared" si="24"/>
        <v>0</v>
      </c>
    </row>
    <row r="95" spans="1:12" s="4" customFormat="1" x14ac:dyDescent="0.2">
      <c r="A95" s="21"/>
      <c r="B95" s="97"/>
      <c r="C95" s="97" t="s">
        <v>27</v>
      </c>
      <c r="D95" s="287"/>
      <c r="E95" s="288"/>
      <c r="F95" s="288"/>
      <c r="G95" s="288"/>
      <c r="H95" s="288"/>
      <c r="I95" s="288"/>
      <c r="J95" s="288"/>
      <c r="K95" s="288"/>
      <c r="L95" s="288"/>
    </row>
    <row r="96" spans="1:12" s="4" customFormat="1" x14ac:dyDescent="0.2">
      <c r="A96" s="20"/>
      <c r="B96" s="54"/>
      <c r="C96" s="243" t="s">
        <v>156</v>
      </c>
      <c r="D96" s="244">
        <f>D92+D93</f>
        <v>0</v>
      </c>
      <c r="E96" s="244">
        <f t="shared" ref="E96:L96" si="25">E92+E93</f>
        <v>0</v>
      </c>
      <c r="F96" s="244">
        <f t="shared" si="25"/>
        <v>0</v>
      </c>
      <c r="G96" s="244">
        <f t="shared" si="25"/>
        <v>0</v>
      </c>
      <c r="H96" s="244">
        <f t="shared" si="25"/>
        <v>0</v>
      </c>
      <c r="I96" s="244">
        <f t="shared" si="25"/>
        <v>0</v>
      </c>
      <c r="J96" s="244">
        <f t="shared" si="25"/>
        <v>0</v>
      </c>
      <c r="K96" s="244">
        <f t="shared" si="25"/>
        <v>0</v>
      </c>
      <c r="L96" s="244">
        <f t="shared" si="25"/>
        <v>0</v>
      </c>
    </row>
    <row r="99" spans="4:12" x14ac:dyDescent="0.25">
      <c r="D99" s="42"/>
      <c r="E99" s="43"/>
      <c r="F99" s="43"/>
      <c r="G99" s="43"/>
      <c r="H99" s="43"/>
      <c r="I99" s="43"/>
      <c r="J99" s="43"/>
      <c r="K99" s="43"/>
      <c r="L99" s="43"/>
    </row>
    <row r="107" spans="4:12" x14ac:dyDescent="0.25">
      <c r="D107" s="42"/>
      <c r="E107" s="43"/>
      <c r="F107" s="43"/>
      <c r="G107" s="43"/>
      <c r="H107" s="43"/>
      <c r="I107" s="43"/>
      <c r="J107" s="43"/>
      <c r="K107" s="43"/>
      <c r="L107" s="43"/>
    </row>
    <row r="113" spans="4:12" x14ac:dyDescent="0.25">
      <c r="D113" s="42"/>
      <c r="E113" s="43"/>
      <c r="F113" s="43"/>
      <c r="G113" s="43"/>
      <c r="H113" s="43"/>
      <c r="I113" s="43"/>
      <c r="J113" s="43"/>
      <c r="K113" s="43"/>
      <c r="L113" s="43"/>
    </row>
    <row r="114" spans="4:12" x14ac:dyDescent="0.25">
      <c r="D114" s="42"/>
      <c r="E114" s="43"/>
      <c r="F114" s="43"/>
      <c r="G114" s="43"/>
      <c r="H114" s="43"/>
      <c r="I114" s="43"/>
      <c r="J114" s="43"/>
      <c r="K114" s="43"/>
      <c r="L114" s="43"/>
    </row>
    <row r="117" spans="4:12" x14ac:dyDescent="0.25">
      <c r="D117" s="51"/>
      <c r="E117" s="50"/>
      <c r="F117" s="50"/>
      <c r="G117" s="50"/>
      <c r="H117" s="50"/>
      <c r="I117" s="50"/>
      <c r="J117" s="50"/>
      <c r="K117" s="50"/>
      <c r="L117" s="50"/>
    </row>
  </sheetData>
  <sheetProtection algorithmName="SHA-512" hashValue="x5n5NACFg1Qa0jFimF1b3iKxofqoZ6h/1Uhaiq2BdRwEjYEmkpK6x34duM52++6vISo72fkhbLtBUVUSF2W49Q==" saltValue="rYXy1gho3/X0HtAP28B6EA==" spinCount="100000" sheet="1" objects="1" scenarios="1"/>
  <printOptions horizontalCentered="1"/>
  <pageMargins left="0.11811023622047245" right="0.11811023622047245" top="0.11811023622047245" bottom="0.11811023622047245" header="0.11811023622047245" footer="0.11811023622047245"/>
  <pageSetup paperSize="9" scale="69" fitToHeight="2" orientation="landscape" r:id="rId1"/>
  <headerFooter>
    <oddFooter>Σελίδα &amp;P από &amp;N</oddFooter>
  </headerFooter>
  <rowBreaks count="1" manualBreakCount="1">
    <brk id="59" max="16383" man="1"/>
  </rowBreaks>
  <customProperties>
    <customPr name="EpmWorksheetKeyString_GUID" r:id="rId2"/>
  </customProperties>
  <ignoredErrors>
    <ignoredError sqref="D95:L96 D92:L94 D79:L9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I120"/>
  <sheetViews>
    <sheetView showGridLines="0" view="pageBreakPreview" zoomScaleNormal="90" zoomScaleSheetLayoutView="100" workbookViewId="0">
      <pane ySplit="4" topLeftCell="A5" activePane="bottomLeft" state="frozen"/>
      <selection activeCell="F123" sqref="F123"/>
      <selection pane="bottomLeft" activeCell="E17" sqref="E17"/>
    </sheetView>
  </sheetViews>
  <sheetFormatPr defaultColWidth="31.5703125" defaultRowHeight="12.75" x14ac:dyDescent="0.25"/>
  <cols>
    <col min="1" max="1" width="5" style="2" customWidth="1"/>
    <col min="2" max="2" width="17.140625" style="2" customWidth="1"/>
    <col min="3" max="3" width="60.7109375" style="2" customWidth="1"/>
    <col min="4" max="4" width="13.7109375" style="2" customWidth="1"/>
    <col min="5" max="9" width="13.7109375" style="3" customWidth="1"/>
    <col min="10" max="12" width="13.7109375" style="2" customWidth="1"/>
    <col min="13" max="16384" width="31.5703125" style="2"/>
  </cols>
  <sheetData>
    <row r="1" spans="1:9" ht="15.75" x14ac:dyDescent="0.25">
      <c r="A1" s="346" t="str">
        <f>'Α0. Στοιχεία φορέα'!$C$2</f>
        <v/>
      </c>
    </row>
    <row r="2" spans="1:9" x14ac:dyDescent="0.25">
      <c r="A2" s="352" t="s">
        <v>315</v>
      </c>
      <c r="B2" s="353"/>
      <c r="C2" s="353"/>
      <c r="D2" s="350"/>
      <c r="E2" s="350"/>
      <c r="F2" s="350"/>
      <c r="G2" s="350"/>
      <c r="H2" s="350"/>
      <c r="I2" s="350"/>
    </row>
    <row r="3" spans="1:9" s="4" customFormat="1" x14ac:dyDescent="0.25">
      <c r="A3" s="144"/>
      <c r="B3" s="144"/>
      <c r="C3" s="144"/>
      <c r="D3" s="82">
        <v>2024</v>
      </c>
      <c r="E3" s="83">
        <v>2025</v>
      </c>
      <c r="F3" s="83">
        <v>2025</v>
      </c>
      <c r="G3" s="83">
        <v>2025</v>
      </c>
      <c r="H3" s="84">
        <v>2025</v>
      </c>
      <c r="I3" s="83">
        <v>2026</v>
      </c>
    </row>
    <row r="4" spans="1:9" s="4" customFormat="1" ht="33.75" x14ac:dyDescent="0.25">
      <c r="A4" s="145" t="s">
        <v>28</v>
      </c>
      <c r="B4" s="145" t="s">
        <v>137</v>
      </c>
      <c r="C4" s="145" t="s">
        <v>70</v>
      </c>
      <c r="D4" s="314" t="s">
        <v>29</v>
      </c>
      <c r="E4" s="130" t="s">
        <v>94</v>
      </c>
      <c r="F4" s="130" t="s">
        <v>95</v>
      </c>
      <c r="G4" s="130" t="s">
        <v>96</v>
      </c>
      <c r="H4" s="131" t="s">
        <v>97</v>
      </c>
      <c r="I4" s="130" t="s">
        <v>30</v>
      </c>
    </row>
    <row r="5" spans="1:9" s="4" customFormat="1" x14ac:dyDescent="0.25">
      <c r="A5" s="278" t="s">
        <v>39</v>
      </c>
      <c r="B5" s="460" t="s">
        <v>40</v>
      </c>
      <c r="C5" s="460"/>
      <c r="D5" s="248">
        <f>D6+D7+D8+D14+D15+D16+D17+D20+D26+D29+D30</f>
        <v>0</v>
      </c>
      <c r="E5" s="248">
        <f t="shared" ref="E5:I5" si="0">E6+E7+E8+E14+E15+E16+E17+E20+E26+E29+E30</f>
        <v>0</v>
      </c>
      <c r="F5" s="248">
        <f t="shared" si="0"/>
        <v>0</v>
      </c>
      <c r="G5" s="248">
        <f t="shared" si="0"/>
        <v>0</v>
      </c>
      <c r="H5" s="248">
        <f t="shared" si="0"/>
        <v>0</v>
      </c>
      <c r="I5" s="248">
        <f t="shared" si="0"/>
        <v>0</v>
      </c>
    </row>
    <row r="6" spans="1:9" s="4" customFormat="1" x14ac:dyDescent="0.25">
      <c r="A6" s="249">
        <v>1</v>
      </c>
      <c r="B6" s="249" t="s">
        <v>0</v>
      </c>
      <c r="C6" s="250" t="s">
        <v>71</v>
      </c>
      <c r="D6" s="426"/>
      <c r="E6" s="381"/>
      <c r="F6" s="381"/>
      <c r="G6" s="381"/>
      <c r="H6" s="381"/>
      <c r="I6" s="381"/>
    </row>
    <row r="7" spans="1:9" s="4" customFormat="1" x14ac:dyDescent="0.25">
      <c r="A7" s="251">
        <v>2</v>
      </c>
      <c r="B7" s="251">
        <v>73</v>
      </c>
      <c r="C7" s="252" t="s">
        <v>72</v>
      </c>
      <c r="D7" s="426"/>
      <c r="E7" s="381"/>
      <c r="F7" s="381"/>
      <c r="G7" s="381"/>
      <c r="H7" s="381"/>
      <c r="I7" s="381"/>
    </row>
    <row r="8" spans="1:9" s="4" customFormat="1" x14ac:dyDescent="0.25">
      <c r="A8" s="251">
        <v>3</v>
      </c>
      <c r="B8" s="251">
        <v>74</v>
      </c>
      <c r="C8" s="253" t="s">
        <v>304</v>
      </c>
      <c r="D8" s="279">
        <f>D9+D10+D11+D12+D13</f>
        <v>0</v>
      </c>
      <c r="E8" s="279">
        <f t="shared" ref="E8:I8" si="1">E9+E10+E11+E12+E13</f>
        <v>0</v>
      </c>
      <c r="F8" s="279">
        <f t="shared" si="1"/>
        <v>0</v>
      </c>
      <c r="G8" s="279">
        <f t="shared" si="1"/>
        <v>0</v>
      </c>
      <c r="H8" s="279">
        <f t="shared" si="1"/>
        <v>0</v>
      </c>
      <c r="I8" s="279">
        <f t="shared" si="1"/>
        <v>0</v>
      </c>
    </row>
    <row r="9" spans="1:9" s="4" customFormat="1" x14ac:dyDescent="0.25">
      <c r="A9" s="251"/>
      <c r="B9" s="251" t="s">
        <v>158</v>
      </c>
      <c r="C9" s="254" t="s">
        <v>163</v>
      </c>
      <c r="D9" s="427"/>
      <c r="E9" s="428"/>
      <c r="F9" s="384"/>
      <c r="G9" s="384"/>
      <c r="H9" s="384"/>
      <c r="I9" s="384"/>
    </row>
    <row r="10" spans="1:9" s="4" customFormat="1" x14ac:dyDescent="0.25">
      <c r="A10" s="251"/>
      <c r="B10" s="251" t="s">
        <v>159</v>
      </c>
      <c r="C10" s="254" t="s">
        <v>164</v>
      </c>
      <c r="D10" s="427"/>
      <c r="E10" s="428"/>
      <c r="F10" s="384"/>
      <c r="G10" s="384"/>
      <c r="H10" s="384"/>
      <c r="I10" s="384"/>
    </row>
    <row r="11" spans="1:9" s="4" customFormat="1" x14ac:dyDescent="0.25">
      <c r="A11" s="251"/>
      <c r="B11" s="251" t="s">
        <v>160</v>
      </c>
      <c r="C11" s="254" t="s">
        <v>165</v>
      </c>
      <c r="D11" s="427"/>
      <c r="E11" s="428"/>
      <c r="F11" s="384"/>
      <c r="G11" s="384"/>
      <c r="H11" s="384"/>
      <c r="I11" s="384"/>
    </row>
    <row r="12" spans="1:9" s="4" customFormat="1" x14ac:dyDescent="0.25">
      <c r="A12" s="251"/>
      <c r="B12" s="251" t="s">
        <v>161</v>
      </c>
      <c r="C12" s="254" t="s">
        <v>166</v>
      </c>
      <c r="D12" s="427"/>
      <c r="E12" s="428"/>
      <c r="F12" s="384"/>
      <c r="G12" s="384"/>
      <c r="H12" s="384"/>
      <c r="I12" s="384"/>
    </row>
    <row r="13" spans="1:9" s="4" customFormat="1" x14ac:dyDescent="0.25">
      <c r="A13" s="251"/>
      <c r="B13" s="251" t="s">
        <v>162</v>
      </c>
      <c r="C13" s="254" t="s">
        <v>167</v>
      </c>
      <c r="D13" s="427"/>
      <c r="E13" s="428"/>
      <c r="F13" s="384"/>
      <c r="G13" s="384"/>
      <c r="H13" s="384"/>
      <c r="I13" s="384"/>
    </row>
    <row r="14" spans="1:9" s="4" customFormat="1" x14ac:dyDescent="0.25">
      <c r="A14" s="251">
        <v>4</v>
      </c>
      <c r="B14" s="251">
        <v>75</v>
      </c>
      <c r="C14" s="255" t="s">
        <v>31</v>
      </c>
      <c r="D14" s="429"/>
      <c r="E14" s="429"/>
      <c r="F14" s="381"/>
      <c r="G14" s="381"/>
      <c r="H14" s="381"/>
      <c r="I14" s="381"/>
    </row>
    <row r="15" spans="1:9" s="4" customFormat="1" x14ac:dyDescent="0.25">
      <c r="A15" s="251">
        <v>5</v>
      </c>
      <c r="B15" s="251" t="s">
        <v>157</v>
      </c>
      <c r="C15" s="255" t="s">
        <v>32</v>
      </c>
      <c r="D15" s="429"/>
      <c r="E15" s="429"/>
      <c r="F15" s="381"/>
      <c r="G15" s="381"/>
      <c r="H15" s="381"/>
      <c r="I15" s="381"/>
    </row>
    <row r="16" spans="1:9" s="4" customFormat="1" x14ac:dyDescent="0.25">
      <c r="A16" s="251">
        <v>6</v>
      </c>
      <c r="B16" s="251" t="s">
        <v>168</v>
      </c>
      <c r="C16" s="255" t="s">
        <v>33</v>
      </c>
      <c r="D16" s="429"/>
      <c r="E16" s="429"/>
      <c r="F16" s="381"/>
      <c r="G16" s="381"/>
      <c r="H16" s="381"/>
      <c r="I16" s="381"/>
    </row>
    <row r="17" spans="1:9" s="4" customFormat="1" x14ac:dyDescent="0.25">
      <c r="A17" s="174">
        <v>7</v>
      </c>
      <c r="B17" s="174" t="s">
        <v>150</v>
      </c>
      <c r="C17" s="179" t="s">
        <v>98</v>
      </c>
      <c r="D17" s="232">
        <f>D18+D19</f>
        <v>0</v>
      </c>
      <c r="E17" s="232">
        <f t="shared" ref="E17:I17" si="2">E18+E19</f>
        <v>0</v>
      </c>
      <c r="F17" s="232">
        <f t="shared" si="2"/>
        <v>0</v>
      </c>
      <c r="G17" s="232">
        <f t="shared" si="2"/>
        <v>0</v>
      </c>
      <c r="H17" s="232">
        <f t="shared" si="2"/>
        <v>0</v>
      </c>
      <c r="I17" s="232">
        <f t="shared" si="2"/>
        <v>0</v>
      </c>
    </row>
    <row r="18" spans="1:9" s="4" customFormat="1" x14ac:dyDescent="0.25">
      <c r="A18" s="174"/>
      <c r="B18" s="174" t="s">
        <v>169</v>
      </c>
      <c r="C18" s="180" t="s">
        <v>171</v>
      </c>
      <c r="D18" s="430"/>
      <c r="E18" s="383"/>
      <c r="F18" s="384"/>
      <c r="G18" s="384"/>
      <c r="H18" s="384"/>
      <c r="I18" s="384"/>
    </row>
    <row r="19" spans="1:9" s="4" customFormat="1" x14ac:dyDescent="0.25">
      <c r="A19" s="174"/>
      <c r="B19" s="174" t="s">
        <v>170</v>
      </c>
      <c r="C19" s="180" t="s">
        <v>172</v>
      </c>
      <c r="D19" s="430"/>
      <c r="E19" s="383"/>
      <c r="F19" s="384"/>
      <c r="G19" s="384"/>
      <c r="H19" s="384"/>
      <c r="I19" s="384"/>
    </row>
    <row r="20" spans="1:9" s="4" customFormat="1" x14ac:dyDescent="0.25">
      <c r="A20" s="174">
        <v>8</v>
      </c>
      <c r="B20" s="174" t="s">
        <v>34</v>
      </c>
      <c r="C20" s="179" t="s">
        <v>119</v>
      </c>
      <c r="D20" s="232">
        <f>D21+D22+D23+D24+D25</f>
        <v>0</v>
      </c>
      <c r="E20" s="232">
        <f>E21+E22+E23+E24+E25</f>
        <v>0</v>
      </c>
      <c r="F20" s="232">
        <f t="shared" ref="F20:I20" si="3">F21+F22+F23+F24+F25</f>
        <v>0</v>
      </c>
      <c r="G20" s="232">
        <f t="shared" si="3"/>
        <v>0</v>
      </c>
      <c r="H20" s="232">
        <f t="shared" si="3"/>
        <v>0</v>
      </c>
      <c r="I20" s="232">
        <f t="shared" si="3"/>
        <v>0</v>
      </c>
    </row>
    <row r="21" spans="1:9" s="4" customFormat="1" x14ac:dyDescent="0.25">
      <c r="A21" s="174"/>
      <c r="B21" s="174" t="s">
        <v>173</v>
      </c>
      <c r="C21" s="177" t="s">
        <v>163</v>
      </c>
      <c r="D21" s="383"/>
      <c r="E21" s="383"/>
      <c r="F21" s="384"/>
      <c r="G21" s="384"/>
      <c r="H21" s="384"/>
      <c r="I21" s="384"/>
    </row>
    <row r="22" spans="1:9" s="4" customFormat="1" x14ac:dyDescent="0.25">
      <c r="A22" s="174"/>
      <c r="B22" s="174" t="s">
        <v>295</v>
      </c>
      <c r="C22" s="177" t="s">
        <v>164</v>
      </c>
      <c r="D22" s="383"/>
      <c r="E22" s="383"/>
      <c r="F22" s="384"/>
      <c r="G22" s="384"/>
      <c r="H22" s="384"/>
      <c r="I22" s="384"/>
    </row>
    <row r="23" spans="1:9" s="4" customFormat="1" x14ac:dyDescent="0.25">
      <c r="A23" s="174"/>
      <c r="B23" s="174" t="s">
        <v>296</v>
      </c>
      <c r="C23" s="177" t="s">
        <v>165</v>
      </c>
      <c r="D23" s="383"/>
      <c r="E23" s="383"/>
      <c r="F23" s="384"/>
      <c r="G23" s="384"/>
      <c r="H23" s="384"/>
      <c r="I23" s="384"/>
    </row>
    <row r="24" spans="1:9" s="4" customFormat="1" x14ac:dyDescent="0.25">
      <c r="A24" s="174"/>
      <c r="B24" s="174" t="s">
        <v>297</v>
      </c>
      <c r="C24" s="177" t="s">
        <v>166</v>
      </c>
      <c r="D24" s="383"/>
      <c r="E24" s="383"/>
      <c r="F24" s="384"/>
      <c r="G24" s="384"/>
      <c r="H24" s="384"/>
      <c r="I24" s="384"/>
    </row>
    <row r="25" spans="1:9" s="4" customFormat="1" x14ac:dyDescent="0.25">
      <c r="A25" s="174"/>
      <c r="B25" s="174" t="s">
        <v>174</v>
      </c>
      <c r="C25" s="177" t="s">
        <v>167</v>
      </c>
      <c r="D25" s="383"/>
      <c r="E25" s="383"/>
      <c r="F25" s="384"/>
      <c r="G25" s="384"/>
      <c r="H25" s="384"/>
      <c r="I25" s="384"/>
    </row>
    <row r="26" spans="1:9" s="4" customFormat="1" x14ac:dyDescent="0.25">
      <c r="A26" s="174">
        <v>9</v>
      </c>
      <c r="B26" s="174" t="s">
        <v>151</v>
      </c>
      <c r="C26" s="179" t="s">
        <v>109</v>
      </c>
      <c r="D26" s="233">
        <f>D27+D28</f>
        <v>0</v>
      </c>
      <c r="E26" s="233">
        <f t="shared" ref="E26:I26" si="4">E27+E28</f>
        <v>0</v>
      </c>
      <c r="F26" s="233">
        <f t="shared" si="4"/>
        <v>0</v>
      </c>
      <c r="G26" s="233">
        <f t="shared" si="4"/>
        <v>0</v>
      </c>
      <c r="H26" s="233">
        <f t="shared" si="4"/>
        <v>0</v>
      </c>
      <c r="I26" s="233">
        <f t="shared" si="4"/>
        <v>0</v>
      </c>
    </row>
    <row r="27" spans="1:9" s="4" customFormat="1" x14ac:dyDescent="0.25">
      <c r="A27" s="174"/>
      <c r="B27" s="174" t="s">
        <v>298</v>
      </c>
      <c r="C27" s="180" t="s">
        <v>171</v>
      </c>
      <c r="D27" s="383"/>
      <c r="E27" s="383"/>
      <c r="F27" s="384"/>
      <c r="G27" s="384"/>
      <c r="H27" s="384"/>
      <c r="I27" s="384"/>
    </row>
    <row r="28" spans="1:9" s="4" customFormat="1" x14ac:dyDescent="0.25">
      <c r="A28" s="174"/>
      <c r="B28" s="174" t="s">
        <v>185</v>
      </c>
      <c r="C28" s="180" t="s">
        <v>172</v>
      </c>
      <c r="D28" s="383"/>
      <c r="E28" s="383"/>
      <c r="F28" s="384"/>
      <c r="G28" s="384"/>
      <c r="H28" s="384"/>
      <c r="I28" s="384"/>
    </row>
    <row r="29" spans="1:9" s="4" customFormat="1" x14ac:dyDescent="0.25">
      <c r="A29" s="174">
        <v>10</v>
      </c>
      <c r="B29" s="174" t="s">
        <v>299</v>
      </c>
      <c r="C29" s="179" t="s">
        <v>36</v>
      </c>
      <c r="D29" s="385"/>
      <c r="E29" s="385"/>
      <c r="F29" s="381"/>
      <c r="G29" s="381"/>
      <c r="H29" s="381"/>
      <c r="I29" s="381"/>
    </row>
    <row r="30" spans="1:9" s="4" customFormat="1" x14ac:dyDescent="0.25">
      <c r="A30" s="174">
        <v>11</v>
      </c>
      <c r="B30" s="174" t="s">
        <v>37</v>
      </c>
      <c r="C30" s="179" t="s">
        <v>38</v>
      </c>
      <c r="D30" s="385"/>
      <c r="E30" s="385"/>
      <c r="F30" s="381"/>
      <c r="G30" s="381"/>
      <c r="H30" s="381"/>
      <c r="I30" s="381"/>
    </row>
    <row r="31" spans="1:9" s="4" customFormat="1" x14ac:dyDescent="0.25">
      <c r="A31" s="133" t="s">
        <v>54</v>
      </c>
      <c r="B31" s="134" t="s">
        <v>55</v>
      </c>
      <c r="C31" s="134"/>
      <c r="D31" s="135">
        <f>D32+D36+D37+D42+D43+D45+D47+D48+D49+D50+D51+D52+D53+D54</f>
        <v>0</v>
      </c>
      <c r="E31" s="135">
        <f t="shared" ref="E31:I31" si="5">E32+E36+E37+E42+E43+E45+E47+E48+E49+E50+E51+E52+E53+E54</f>
        <v>0</v>
      </c>
      <c r="F31" s="135">
        <f t="shared" si="5"/>
        <v>0</v>
      </c>
      <c r="G31" s="135">
        <f t="shared" si="5"/>
        <v>0</v>
      </c>
      <c r="H31" s="135">
        <f t="shared" si="5"/>
        <v>0</v>
      </c>
      <c r="I31" s="135">
        <f t="shared" si="5"/>
        <v>0</v>
      </c>
    </row>
    <row r="32" spans="1:9" s="4" customFormat="1" x14ac:dyDescent="0.25">
      <c r="A32" s="174">
        <v>12</v>
      </c>
      <c r="B32" s="170" t="s">
        <v>186</v>
      </c>
      <c r="C32" s="175" t="s">
        <v>83</v>
      </c>
      <c r="D32" s="173">
        <f>D33+D34+D35</f>
        <v>0</v>
      </c>
      <c r="E32" s="173">
        <f t="shared" ref="E32:I32" si="6">E33+E34+E35</f>
        <v>0</v>
      </c>
      <c r="F32" s="173">
        <f t="shared" si="6"/>
        <v>0</v>
      </c>
      <c r="G32" s="173">
        <f t="shared" si="6"/>
        <v>0</v>
      </c>
      <c r="H32" s="173">
        <f t="shared" si="6"/>
        <v>0</v>
      </c>
      <c r="I32" s="173">
        <f t="shared" si="6"/>
        <v>0</v>
      </c>
    </row>
    <row r="33" spans="1:9" s="4" customFormat="1" x14ac:dyDescent="0.25">
      <c r="A33" s="174"/>
      <c r="B33" s="188" t="s">
        <v>187</v>
      </c>
      <c r="C33" s="186" t="s">
        <v>80</v>
      </c>
      <c r="D33" s="386"/>
      <c r="E33" s="384"/>
      <c r="F33" s="384"/>
      <c r="G33" s="384"/>
      <c r="H33" s="384"/>
      <c r="I33" s="384"/>
    </row>
    <row r="34" spans="1:9" s="4" customFormat="1" x14ac:dyDescent="0.25">
      <c r="A34" s="174"/>
      <c r="B34" s="188" t="s">
        <v>188</v>
      </c>
      <c r="C34" s="186" t="s">
        <v>81</v>
      </c>
      <c r="D34" s="386"/>
      <c r="E34" s="384"/>
      <c r="F34" s="384"/>
      <c r="G34" s="384"/>
      <c r="H34" s="384"/>
      <c r="I34" s="384"/>
    </row>
    <row r="35" spans="1:9" s="4" customFormat="1" x14ac:dyDescent="0.25">
      <c r="A35" s="174"/>
      <c r="B35" s="188" t="s">
        <v>88</v>
      </c>
      <c r="C35" s="186" t="s">
        <v>82</v>
      </c>
      <c r="D35" s="386"/>
      <c r="E35" s="384"/>
      <c r="F35" s="384"/>
      <c r="G35" s="384"/>
      <c r="H35" s="384"/>
      <c r="I35" s="384"/>
    </row>
    <row r="36" spans="1:9" s="4" customFormat="1" x14ac:dyDescent="0.25">
      <c r="A36" s="174">
        <v>13</v>
      </c>
      <c r="B36" s="170">
        <v>61</v>
      </c>
      <c r="C36" s="175" t="s">
        <v>41</v>
      </c>
      <c r="D36" s="381"/>
      <c r="E36" s="381"/>
      <c r="F36" s="381"/>
      <c r="G36" s="381"/>
      <c r="H36" s="381"/>
      <c r="I36" s="381"/>
    </row>
    <row r="37" spans="1:9" s="4" customFormat="1" x14ac:dyDescent="0.25">
      <c r="A37" s="174">
        <v>14</v>
      </c>
      <c r="B37" s="189">
        <v>62</v>
      </c>
      <c r="C37" s="190" t="s">
        <v>42</v>
      </c>
      <c r="D37" s="381"/>
      <c r="E37" s="381"/>
      <c r="F37" s="381"/>
      <c r="G37" s="381"/>
      <c r="H37" s="381"/>
      <c r="I37" s="381"/>
    </row>
    <row r="38" spans="1:9" s="4" customFormat="1" x14ac:dyDescent="0.25">
      <c r="A38" s="174"/>
      <c r="B38" s="189" t="s">
        <v>178</v>
      </c>
      <c r="C38" s="192" t="s">
        <v>84</v>
      </c>
      <c r="D38" s="387"/>
      <c r="E38" s="384"/>
      <c r="F38" s="384"/>
      <c r="G38" s="384"/>
      <c r="H38" s="384"/>
      <c r="I38" s="384"/>
    </row>
    <row r="39" spans="1:9" s="4" customFormat="1" x14ac:dyDescent="0.25">
      <c r="A39" s="174"/>
      <c r="B39" s="189" t="s">
        <v>179</v>
      </c>
      <c r="C39" s="192" t="s">
        <v>85</v>
      </c>
      <c r="D39" s="387"/>
      <c r="E39" s="384"/>
      <c r="F39" s="384"/>
      <c r="G39" s="384"/>
      <c r="H39" s="384"/>
      <c r="I39" s="384"/>
    </row>
    <row r="40" spans="1:9" s="4" customFormat="1" x14ac:dyDescent="0.25">
      <c r="A40" s="174"/>
      <c r="B40" s="189" t="s">
        <v>180</v>
      </c>
      <c r="C40" s="192" t="s">
        <v>86</v>
      </c>
      <c r="D40" s="387"/>
      <c r="E40" s="384"/>
      <c r="F40" s="384"/>
      <c r="G40" s="384"/>
      <c r="H40" s="384"/>
      <c r="I40" s="384"/>
    </row>
    <row r="41" spans="1:9" s="4" customFormat="1" x14ac:dyDescent="0.25">
      <c r="A41" s="174"/>
      <c r="B41" s="189" t="s">
        <v>181</v>
      </c>
      <c r="C41" s="192" t="s">
        <v>87</v>
      </c>
      <c r="D41" s="387"/>
      <c r="E41" s="384"/>
      <c r="F41" s="384"/>
      <c r="G41" s="384"/>
      <c r="H41" s="384"/>
      <c r="I41" s="384"/>
    </row>
    <row r="42" spans="1:9" s="4" customFormat="1" x14ac:dyDescent="0.25">
      <c r="A42" s="174">
        <v>15</v>
      </c>
      <c r="B42" s="189">
        <v>63</v>
      </c>
      <c r="C42" s="190" t="s">
        <v>134</v>
      </c>
      <c r="D42" s="381"/>
      <c r="E42" s="381"/>
      <c r="F42" s="381"/>
      <c r="G42" s="381"/>
      <c r="H42" s="381"/>
      <c r="I42" s="381"/>
    </row>
    <row r="43" spans="1:9" s="4" customFormat="1" x14ac:dyDescent="0.25">
      <c r="A43" s="174">
        <v>16</v>
      </c>
      <c r="B43" s="189" t="s">
        <v>189</v>
      </c>
      <c r="C43" s="190" t="s">
        <v>43</v>
      </c>
      <c r="D43" s="381"/>
      <c r="E43" s="381"/>
      <c r="F43" s="381"/>
      <c r="G43" s="381"/>
      <c r="H43" s="381"/>
      <c r="I43" s="381"/>
    </row>
    <row r="44" spans="1:9" s="4" customFormat="1" x14ac:dyDescent="0.25">
      <c r="A44" s="174"/>
      <c r="B44" s="189" t="s">
        <v>182</v>
      </c>
      <c r="C44" s="192" t="s">
        <v>123</v>
      </c>
      <c r="D44" s="387"/>
      <c r="E44" s="384"/>
      <c r="F44" s="384"/>
      <c r="G44" s="384"/>
      <c r="H44" s="384"/>
      <c r="I44" s="384"/>
    </row>
    <row r="45" spans="1:9" s="4" customFormat="1" x14ac:dyDescent="0.25">
      <c r="A45" s="174">
        <v>17</v>
      </c>
      <c r="B45" s="170" t="s">
        <v>306</v>
      </c>
      <c r="C45" s="175" t="s">
        <v>44</v>
      </c>
      <c r="D45" s="381"/>
      <c r="E45" s="381"/>
      <c r="F45" s="381"/>
      <c r="G45" s="381"/>
      <c r="H45" s="381"/>
      <c r="I45" s="381"/>
    </row>
    <row r="46" spans="1:9" s="4" customFormat="1" x14ac:dyDescent="0.25">
      <c r="A46" s="174"/>
      <c r="B46" s="170" t="s">
        <v>183</v>
      </c>
      <c r="C46" s="186" t="s">
        <v>92</v>
      </c>
      <c r="D46" s="386"/>
      <c r="E46" s="384"/>
      <c r="F46" s="384"/>
      <c r="G46" s="384"/>
      <c r="H46" s="384"/>
      <c r="I46" s="384"/>
    </row>
    <row r="47" spans="1:9" s="4" customFormat="1" x14ac:dyDescent="0.25">
      <c r="A47" s="174">
        <v>18</v>
      </c>
      <c r="B47" s="170">
        <v>67</v>
      </c>
      <c r="C47" s="175" t="s">
        <v>153</v>
      </c>
      <c r="D47" s="389"/>
      <c r="E47" s="389"/>
      <c r="F47" s="389"/>
      <c r="G47" s="389"/>
      <c r="H47" s="389"/>
      <c r="I47" s="389"/>
    </row>
    <row r="48" spans="1:9" s="4" customFormat="1" x14ac:dyDescent="0.25">
      <c r="A48" s="174">
        <v>19</v>
      </c>
      <c r="B48" s="170">
        <v>69</v>
      </c>
      <c r="C48" s="175" t="s">
        <v>153</v>
      </c>
      <c r="D48" s="389"/>
      <c r="E48" s="389"/>
      <c r="F48" s="389"/>
      <c r="G48" s="389"/>
      <c r="H48" s="389"/>
      <c r="I48" s="389"/>
    </row>
    <row r="49" spans="1:9" s="4" customFormat="1" x14ac:dyDescent="0.25">
      <c r="A49" s="174">
        <v>20</v>
      </c>
      <c r="B49" s="170" t="s">
        <v>45</v>
      </c>
      <c r="C49" s="175" t="s">
        <v>46</v>
      </c>
      <c r="D49" s="389"/>
      <c r="E49" s="389"/>
      <c r="F49" s="389"/>
      <c r="G49" s="389"/>
      <c r="H49" s="389"/>
      <c r="I49" s="389"/>
    </row>
    <row r="50" spans="1:9" s="4" customFormat="1" x14ac:dyDescent="0.25">
      <c r="A50" s="174">
        <v>21</v>
      </c>
      <c r="B50" s="170" t="s">
        <v>47</v>
      </c>
      <c r="C50" s="175" t="s">
        <v>48</v>
      </c>
      <c r="D50" s="389"/>
      <c r="E50" s="389"/>
      <c r="F50" s="389"/>
      <c r="G50" s="389"/>
      <c r="H50" s="389"/>
      <c r="I50" s="389"/>
    </row>
    <row r="51" spans="1:9" s="4" customFormat="1" x14ac:dyDescent="0.25">
      <c r="A51" s="174">
        <v>22</v>
      </c>
      <c r="B51" s="170" t="s">
        <v>305</v>
      </c>
      <c r="C51" s="175" t="s">
        <v>49</v>
      </c>
      <c r="D51" s="389"/>
      <c r="E51" s="389"/>
      <c r="F51" s="389"/>
      <c r="G51" s="389"/>
      <c r="H51" s="389"/>
      <c r="I51" s="389"/>
    </row>
    <row r="52" spans="1:9" s="4" customFormat="1" x14ac:dyDescent="0.25">
      <c r="A52" s="174">
        <v>23</v>
      </c>
      <c r="B52" s="170" t="s">
        <v>50</v>
      </c>
      <c r="C52" s="175" t="s">
        <v>51</v>
      </c>
      <c r="D52" s="389"/>
      <c r="E52" s="389"/>
      <c r="F52" s="389"/>
      <c r="G52" s="389"/>
      <c r="H52" s="389"/>
      <c r="I52" s="389"/>
    </row>
    <row r="53" spans="1:9" s="4" customFormat="1" x14ac:dyDescent="0.25">
      <c r="A53" s="174">
        <v>24</v>
      </c>
      <c r="B53" s="170" t="s">
        <v>307</v>
      </c>
      <c r="C53" s="195" t="s">
        <v>52</v>
      </c>
      <c r="D53" s="389"/>
      <c r="E53" s="389"/>
      <c r="F53" s="389"/>
      <c r="G53" s="389"/>
      <c r="H53" s="389"/>
      <c r="I53" s="389"/>
    </row>
    <row r="54" spans="1:9" s="4" customFormat="1" x14ac:dyDescent="0.25">
      <c r="A54" s="174">
        <v>25</v>
      </c>
      <c r="B54" s="170" t="s">
        <v>118</v>
      </c>
      <c r="C54" s="175" t="s">
        <v>53</v>
      </c>
      <c r="D54" s="389"/>
      <c r="E54" s="389"/>
      <c r="F54" s="389"/>
      <c r="G54" s="389"/>
      <c r="H54" s="389"/>
      <c r="I54" s="389"/>
    </row>
    <row r="55" spans="1:9" s="4" customFormat="1" x14ac:dyDescent="0.25">
      <c r="A55" s="207" t="s">
        <v>66</v>
      </c>
      <c r="B55" s="208" t="s">
        <v>56</v>
      </c>
      <c r="C55" s="208"/>
      <c r="D55" s="201">
        <f>D5-D31</f>
        <v>0</v>
      </c>
      <c r="E55" s="201">
        <f t="shared" ref="E55:I55" si="7">E5-E31</f>
        <v>0</v>
      </c>
      <c r="F55" s="201">
        <f t="shared" si="7"/>
        <v>0</v>
      </c>
      <c r="G55" s="201">
        <f t="shared" si="7"/>
        <v>0</v>
      </c>
      <c r="H55" s="201">
        <f t="shared" si="7"/>
        <v>0</v>
      </c>
      <c r="I55" s="201">
        <f t="shared" si="7"/>
        <v>0</v>
      </c>
    </row>
    <row r="56" spans="1:9" s="4" customFormat="1" x14ac:dyDescent="0.25">
      <c r="A56" s="358" t="s">
        <v>57</v>
      </c>
      <c r="B56" s="363" t="s">
        <v>145</v>
      </c>
      <c r="C56" s="85"/>
      <c r="D56" s="86"/>
      <c r="E56" s="57"/>
      <c r="F56" s="57"/>
      <c r="G56" s="57"/>
      <c r="H56" s="57"/>
      <c r="I56" s="57"/>
    </row>
    <row r="57" spans="1:9" s="4" customFormat="1" x14ac:dyDescent="0.25">
      <c r="A57" s="360" t="s">
        <v>58</v>
      </c>
      <c r="B57" s="359" t="s">
        <v>146</v>
      </c>
      <c r="C57" s="87"/>
      <c r="D57" s="88"/>
      <c r="E57" s="13"/>
      <c r="F57" s="13"/>
      <c r="G57" s="13"/>
      <c r="H57" s="13"/>
      <c r="I57" s="13"/>
    </row>
    <row r="58" spans="1:9" s="4" customFormat="1" x14ac:dyDescent="0.25">
      <c r="A58" s="360" t="s">
        <v>60</v>
      </c>
      <c r="B58" s="359" t="s">
        <v>147</v>
      </c>
      <c r="C58" s="87"/>
      <c r="D58" s="88"/>
      <c r="E58" s="13"/>
      <c r="F58" s="13"/>
      <c r="G58" s="13"/>
      <c r="H58" s="13"/>
      <c r="I58" s="13"/>
    </row>
    <row r="59" spans="1:9" s="4" customFormat="1" x14ac:dyDescent="0.25">
      <c r="A59" s="361" t="s">
        <v>62</v>
      </c>
      <c r="B59" s="362" t="s">
        <v>148</v>
      </c>
      <c r="C59" s="89"/>
      <c r="D59" s="90"/>
      <c r="E59" s="60"/>
      <c r="F59" s="60"/>
      <c r="G59" s="60"/>
      <c r="H59" s="60"/>
      <c r="I59" s="60"/>
    </row>
    <row r="60" spans="1:9" s="4" customFormat="1" x14ac:dyDescent="0.25">
      <c r="A60" s="133" t="s">
        <v>67</v>
      </c>
      <c r="B60" s="134" t="s">
        <v>154</v>
      </c>
      <c r="C60" s="134"/>
      <c r="D60" s="135">
        <f>D61+D62+D63+D65</f>
        <v>0</v>
      </c>
      <c r="E60" s="135">
        <f t="shared" ref="E60:I60" si="8">E61+E62+E63+E65</f>
        <v>0</v>
      </c>
      <c r="F60" s="135">
        <f t="shared" si="8"/>
        <v>0</v>
      </c>
      <c r="G60" s="135">
        <f t="shared" si="8"/>
        <v>0</v>
      </c>
      <c r="H60" s="135">
        <f t="shared" si="8"/>
        <v>0</v>
      </c>
      <c r="I60" s="135">
        <f t="shared" si="8"/>
        <v>0</v>
      </c>
    </row>
    <row r="61" spans="1:9" s="4" customFormat="1" x14ac:dyDescent="0.25">
      <c r="A61" s="168">
        <v>26</v>
      </c>
      <c r="B61" s="169">
        <v>18</v>
      </c>
      <c r="C61" s="234" t="s">
        <v>63</v>
      </c>
      <c r="D61" s="390"/>
      <c r="E61" s="390"/>
      <c r="F61" s="390"/>
      <c r="G61" s="390"/>
      <c r="H61" s="390"/>
      <c r="I61" s="390"/>
    </row>
    <row r="62" spans="1:9" s="4" customFormat="1" x14ac:dyDescent="0.25">
      <c r="A62" s="168">
        <v>27</v>
      </c>
      <c r="B62" s="169">
        <v>34</v>
      </c>
      <c r="C62" s="234" t="s">
        <v>64</v>
      </c>
      <c r="D62" s="390"/>
      <c r="E62" s="390"/>
      <c r="F62" s="390"/>
      <c r="G62" s="390"/>
      <c r="H62" s="390"/>
      <c r="I62" s="390"/>
    </row>
    <row r="63" spans="1:9" s="4" customFormat="1" x14ac:dyDescent="0.25">
      <c r="A63" s="168">
        <v>28</v>
      </c>
      <c r="B63" s="169">
        <v>45</v>
      </c>
      <c r="C63" s="234" t="s">
        <v>135</v>
      </c>
      <c r="D63" s="390"/>
      <c r="E63" s="390"/>
      <c r="F63" s="390"/>
      <c r="G63" s="390"/>
      <c r="H63" s="390"/>
      <c r="I63" s="390"/>
    </row>
    <row r="64" spans="1:9" s="4" customFormat="1" x14ac:dyDescent="0.25">
      <c r="A64" s="168"/>
      <c r="B64" s="169" t="s">
        <v>184</v>
      </c>
      <c r="C64" s="236" t="s">
        <v>108</v>
      </c>
      <c r="D64" s="431"/>
      <c r="E64" s="392"/>
      <c r="F64" s="392"/>
      <c r="G64" s="392"/>
      <c r="H64" s="392"/>
      <c r="I64" s="392"/>
    </row>
    <row r="65" spans="1:9" s="4" customFormat="1" x14ac:dyDescent="0.25">
      <c r="A65" s="168">
        <v>29</v>
      </c>
      <c r="B65" s="169">
        <v>52</v>
      </c>
      <c r="C65" s="238" t="s">
        <v>65</v>
      </c>
      <c r="D65" s="390"/>
      <c r="E65" s="390"/>
      <c r="F65" s="390"/>
      <c r="G65" s="390"/>
      <c r="H65" s="390"/>
      <c r="I65" s="390"/>
    </row>
    <row r="66" spans="1:9" s="4" customFormat="1" x14ac:dyDescent="0.25">
      <c r="A66" s="133" t="s">
        <v>68</v>
      </c>
      <c r="B66" s="134" t="s">
        <v>155</v>
      </c>
      <c r="C66" s="134"/>
      <c r="D66" s="135">
        <f>D67+D68+D69+D71</f>
        <v>0</v>
      </c>
      <c r="E66" s="135">
        <f t="shared" ref="E66:I66" si="9">E67+E68+E69+E71</f>
        <v>0</v>
      </c>
      <c r="F66" s="135">
        <f t="shared" si="9"/>
        <v>0</v>
      </c>
      <c r="G66" s="135">
        <f t="shared" si="9"/>
        <v>0</v>
      </c>
      <c r="H66" s="135">
        <f t="shared" si="9"/>
        <v>0</v>
      </c>
      <c r="I66" s="135">
        <f t="shared" si="9"/>
        <v>0</v>
      </c>
    </row>
    <row r="67" spans="1:9" s="4" customFormat="1" x14ac:dyDescent="0.25">
      <c r="A67" s="168">
        <v>30</v>
      </c>
      <c r="B67" s="168">
        <v>18</v>
      </c>
      <c r="C67" s="234" t="s">
        <v>63</v>
      </c>
      <c r="D67" s="390"/>
      <c r="E67" s="390"/>
      <c r="F67" s="390"/>
      <c r="G67" s="390"/>
      <c r="H67" s="390"/>
      <c r="I67" s="390"/>
    </row>
    <row r="68" spans="1:9" s="4" customFormat="1" x14ac:dyDescent="0.25">
      <c r="A68" s="168">
        <v>31</v>
      </c>
      <c r="B68" s="168">
        <v>34</v>
      </c>
      <c r="C68" s="234" t="s">
        <v>64</v>
      </c>
      <c r="D68" s="390"/>
      <c r="E68" s="390"/>
      <c r="F68" s="390"/>
      <c r="G68" s="390"/>
      <c r="H68" s="390"/>
      <c r="I68" s="390"/>
    </row>
    <row r="69" spans="1:9" s="4" customFormat="1" x14ac:dyDescent="0.25">
      <c r="A69" s="168">
        <v>32</v>
      </c>
      <c r="B69" s="168">
        <v>45</v>
      </c>
      <c r="C69" s="234" t="s">
        <v>135</v>
      </c>
      <c r="D69" s="390"/>
      <c r="E69" s="390"/>
      <c r="F69" s="390"/>
      <c r="G69" s="390"/>
      <c r="H69" s="390"/>
      <c r="I69" s="390"/>
    </row>
    <row r="70" spans="1:9" s="4" customFormat="1" x14ac:dyDescent="0.25">
      <c r="A70" s="168"/>
      <c r="B70" s="168" t="s">
        <v>184</v>
      </c>
      <c r="C70" s="236" t="s">
        <v>108</v>
      </c>
      <c r="D70" s="431"/>
      <c r="E70" s="392"/>
      <c r="F70" s="392"/>
      <c r="G70" s="392"/>
      <c r="H70" s="392"/>
      <c r="I70" s="392"/>
    </row>
    <row r="71" spans="1:9" s="4" customFormat="1" x14ac:dyDescent="0.25">
      <c r="A71" s="168">
        <v>33</v>
      </c>
      <c r="B71" s="168">
        <v>52</v>
      </c>
      <c r="C71" s="238" t="s">
        <v>65</v>
      </c>
      <c r="D71" s="390"/>
      <c r="E71" s="390"/>
      <c r="F71" s="390"/>
      <c r="G71" s="390"/>
      <c r="H71" s="390"/>
      <c r="I71" s="390"/>
    </row>
    <row r="72" spans="1:9" s="4" customFormat="1" x14ac:dyDescent="0.25">
      <c r="A72" s="207" t="s">
        <v>69</v>
      </c>
      <c r="B72" s="208" t="s">
        <v>133</v>
      </c>
      <c r="C72" s="208"/>
      <c r="D72" s="201">
        <f t="shared" ref="D72:I72" si="10">D5+D60</f>
        <v>0</v>
      </c>
      <c r="E72" s="201">
        <f t="shared" si="10"/>
        <v>0</v>
      </c>
      <c r="F72" s="201">
        <f t="shared" si="10"/>
        <v>0</v>
      </c>
      <c r="G72" s="201">
        <f t="shared" si="10"/>
        <v>0</v>
      </c>
      <c r="H72" s="201">
        <f t="shared" si="10"/>
        <v>0</v>
      </c>
      <c r="I72" s="201">
        <f t="shared" si="10"/>
        <v>0</v>
      </c>
    </row>
    <row r="73" spans="1:9" s="4" customFormat="1" x14ac:dyDescent="0.25">
      <c r="A73" s="207" t="s">
        <v>132</v>
      </c>
      <c r="B73" s="208" t="s">
        <v>93</v>
      </c>
      <c r="C73" s="208"/>
      <c r="D73" s="201">
        <f t="shared" ref="D73:I73" si="11">D31+D66</f>
        <v>0</v>
      </c>
      <c r="E73" s="201">
        <f t="shared" si="11"/>
        <v>0</v>
      </c>
      <c r="F73" s="201">
        <f t="shared" si="11"/>
        <v>0</v>
      </c>
      <c r="G73" s="201">
        <f t="shared" si="11"/>
        <v>0</v>
      </c>
      <c r="H73" s="201">
        <f t="shared" si="11"/>
        <v>0</v>
      </c>
      <c r="I73" s="201">
        <f t="shared" si="11"/>
        <v>0</v>
      </c>
    </row>
    <row r="74" spans="1:9" s="4" customFormat="1" x14ac:dyDescent="0.25">
      <c r="A74" s="33"/>
      <c r="B74" s="34"/>
      <c r="C74" s="34"/>
      <c r="D74" s="18"/>
      <c r="E74" s="18"/>
      <c r="F74" s="18"/>
      <c r="G74" s="18"/>
      <c r="H74" s="18"/>
      <c r="I74" s="18"/>
    </row>
    <row r="75" spans="1:9" s="4" customFormat="1" x14ac:dyDescent="0.2">
      <c r="A75" s="280"/>
      <c r="B75" s="281" t="s">
        <v>17</v>
      </c>
      <c r="C75" s="282"/>
      <c r="D75" s="283"/>
      <c r="E75" s="284" t="s">
        <v>144</v>
      </c>
      <c r="F75" s="284"/>
      <c r="G75" s="284"/>
      <c r="H75" s="285"/>
      <c r="I75" s="285"/>
    </row>
    <row r="76" spans="1:9" s="4" customFormat="1" x14ac:dyDescent="0.2">
      <c r="A76" s="290"/>
      <c r="B76" s="108" t="s">
        <v>18</v>
      </c>
      <c r="C76" s="109"/>
      <c r="D76" s="110"/>
      <c r="E76" s="110"/>
      <c r="F76" s="110"/>
      <c r="G76" s="110"/>
      <c r="H76" s="110"/>
      <c r="I76" s="110"/>
    </row>
    <row r="77" spans="1:9" s="4" customFormat="1" ht="56.25" x14ac:dyDescent="0.25">
      <c r="A77" s="291"/>
      <c r="B77" s="154"/>
      <c r="C77" s="130" t="s">
        <v>19</v>
      </c>
      <c r="D77" s="130" t="s">
        <v>73</v>
      </c>
      <c r="E77" s="130" t="s">
        <v>74</v>
      </c>
      <c r="F77" s="130" t="s">
        <v>75</v>
      </c>
      <c r="G77" s="130" t="s">
        <v>136</v>
      </c>
      <c r="H77" s="130" t="s">
        <v>76</v>
      </c>
      <c r="I77" s="130" t="s">
        <v>77</v>
      </c>
    </row>
    <row r="78" spans="1:9" s="4" customFormat="1" x14ac:dyDescent="0.25">
      <c r="A78" s="293"/>
      <c r="B78" s="239" t="s">
        <v>106</v>
      </c>
      <c r="C78" s="217" t="s">
        <v>20</v>
      </c>
      <c r="D78" s="215">
        <f>D79+D82+D83+D84</f>
        <v>0</v>
      </c>
      <c r="E78" s="215">
        <f t="shared" ref="E78:I78" si="12">E79+E82+E83+E84</f>
        <v>0</v>
      </c>
      <c r="F78" s="215">
        <f t="shared" si="12"/>
        <v>0</v>
      </c>
      <c r="G78" s="215">
        <f t="shared" si="12"/>
        <v>0</v>
      </c>
      <c r="H78" s="215">
        <f t="shared" si="12"/>
        <v>0</v>
      </c>
      <c r="I78" s="262">
        <f t="shared" si="12"/>
        <v>0</v>
      </c>
    </row>
    <row r="79" spans="1:9" s="4" customFormat="1" x14ac:dyDescent="0.25">
      <c r="A79" s="291"/>
      <c r="B79" s="118" t="s">
        <v>129</v>
      </c>
      <c r="C79" s="119" t="s">
        <v>128</v>
      </c>
      <c r="D79" s="203">
        <f t="shared" ref="D79:I79" si="13">D6+D7</f>
        <v>0</v>
      </c>
      <c r="E79" s="203">
        <f t="shared" si="13"/>
        <v>0</v>
      </c>
      <c r="F79" s="203">
        <f t="shared" si="13"/>
        <v>0</v>
      </c>
      <c r="G79" s="203">
        <f t="shared" si="13"/>
        <v>0</v>
      </c>
      <c r="H79" s="203">
        <f t="shared" si="13"/>
        <v>0</v>
      </c>
      <c r="I79" s="203">
        <f t="shared" si="13"/>
        <v>0</v>
      </c>
    </row>
    <row r="80" spans="1:9" s="4" customFormat="1" x14ac:dyDescent="0.25">
      <c r="A80" s="291"/>
      <c r="B80" s="113"/>
      <c r="C80" s="121" t="s">
        <v>100</v>
      </c>
      <c r="D80" s="394"/>
      <c r="E80" s="394"/>
      <c r="F80" s="394"/>
      <c r="G80" s="394"/>
      <c r="H80" s="394"/>
      <c r="I80" s="394"/>
    </row>
    <row r="81" spans="1:9" s="4" customFormat="1" x14ac:dyDescent="0.25">
      <c r="A81" s="292"/>
      <c r="B81" s="118" t="s">
        <v>103</v>
      </c>
      <c r="C81" s="118" t="s">
        <v>149</v>
      </c>
      <c r="D81" s="398"/>
      <c r="E81" s="395"/>
      <c r="F81" s="395"/>
      <c r="G81" s="395"/>
      <c r="H81" s="395"/>
      <c r="I81" s="395"/>
    </row>
    <row r="82" spans="1:9" s="4" customFormat="1" x14ac:dyDescent="0.25">
      <c r="A82" s="292"/>
      <c r="B82" s="118" t="s">
        <v>104</v>
      </c>
      <c r="C82" s="118" t="s">
        <v>99</v>
      </c>
      <c r="D82" s="205">
        <f t="shared" ref="D82:I82" si="14">D10+D12+D22+D24</f>
        <v>0</v>
      </c>
      <c r="E82" s="205">
        <f t="shared" si="14"/>
        <v>0</v>
      </c>
      <c r="F82" s="205">
        <f t="shared" si="14"/>
        <v>0</v>
      </c>
      <c r="G82" s="205">
        <f t="shared" si="14"/>
        <v>0</v>
      </c>
      <c r="H82" s="205">
        <f t="shared" si="14"/>
        <v>0</v>
      </c>
      <c r="I82" s="205">
        <f t="shared" si="14"/>
        <v>0</v>
      </c>
    </row>
    <row r="83" spans="1:9" s="4" customFormat="1" x14ac:dyDescent="0.25">
      <c r="A83" s="292"/>
      <c r="B83" s="118">
        <v>76</v>
      </c>
      <c r="C83" s="118" t="s">
        <v>21</v>
      </c>
      <c r="D83" s="205">
        <f t="shared" ref="D83:I83" si="15">D15</f>
        <v>0</v>
      </c>
      <c r="E83" s="205">
        <f t="shared" si="15"/>
        <v>0</v>
      </c>
      <c r="F83" s="205">
        <f t="shared" si="15"/>
        <v>0</v>
      </c>
      <c r="G83" s="205">
        <f t="shared" si="15"/>
        <v>0</v>
      </c>
      <c r="H83" s="205">
        <f t="shared" si="15"/>
        <v>0</v>
      </c>
      <c r="I83" s="205">
        <f t="shared" si="15"/>
        <v>0</v>
      </c>
    </row>
    <row r="84" spans="1:9" s="4" customFormat="1" x14ac:dyDescent="0.25">
      <c r="A84" s="292"/>
      <c r="B84" s="118" t="s">
        <v>130</v>
      </c>
      <c r="C84" s="118" t="s">
        <v>22</v>
      </c>
      <c r="D84" s="205">
        <f t="shared" ref="D84:I84" si="16">D11+D13+D14+D16+D18+D23+D25+D27+D29+D30</f>
        <v>0</v>
      </c>
      <c r="E84" s="205">
        <f t="shared" si="16"/>
        <v>0</v>
      </c>
      <c r="F84" s="205">
        <f t="shared" si="16"/>
        <v>0</v>
      </c>
      <c r="G84" s="205">
        <f t="shared" si="16"/>
        <v>0</v>
      </c>
      <c r="H84" s="205">
        <f t="shared" si="16"/>
        <v>0</v>
      </c>
      <c r="I84" s="205">
        <f t="shared" si="16"/>
        <v>0</v>
      </c>
    </row>
    <row r="85" spans="1:9" s="4" customFormat="1" x14ac:dyDescent="0.25">
      <c r="A85" s="292"/>
      <c r="B85" s="118"/>
      <c r="C85" s="118"/>
      <c r="D85" s="195"/>
      <c r="E85" s="373"/>
      <c r="F85" s="373"/>
      <c r="G85" s="373"/>
      <c r="H85" s="373"/>
      <c r="I85" s="373"/>
    </row>
    <row r="86" spans="1:9" s="4" customFormat="1" x14ac:dyDescent="0.25">
      <c r="A86" s="294"/>
      <c r="B86" s="263"/>
      <c r="C86" s="264" t="s">
        <v>23</v>
      </c>
      <c r="D86" s="399">
        <f>D87+D88+D89+D90+D91</f>
        <v>0</v>
      </c>
      <c r="E86" s="399">
        <f t="shared" ref="E86:I86" si="17">E87+E88+E89+E90+E91</f>
        <v>0</v>
      </c>
      <c r="F86" s="399">
        <f t="shared" si="17"/>
        <v>0</v>
      </c>
      <c r="G86" s="399">
        <f t="shared" si="17"/>
        <v>0</v>
      </c>
      <c r="H86" s="399">
        <f t="shared" si="17"/>
        <v>0</v>
      </c>
      <c r="I86" s="400">
        <f t="shared" si="17"/>
        <v>0</v>
      </c>
    </row>
    <row r="87" spans="1:9" s="4" customFormat="1" x14ac:dyDescent="0.25">
      <c r="A87" s="292"/>
      <c r="B87" s="118" t="s">
        <v>105</v>
      </c>
      <c r="C87" s="118" t="s">
        <v>24</v>
      </c>
      <c r="D87" s="205">
        <f t="shared" ref="D87:I87" si="18">D32</f>
        <v>0</v>
      </c>
      <c r="E87" s="205">
        <f t="shared" si="18"/>
        <v>0</v>
      </c>
      <c r="F87" s="205">
        <f t="shared" si="18"/>
        <v>0</v>
      </c>
      <c r="G87" s="205">
        <f t="shared" si="18"/>
        <v>0</v>
      </c>
      <c r="H87" s="205">
        <f t="shared" si="18"/>
        <v>0</v>
      </c>
      <c r="I87" s="205">
        <f t="shared" si="18"/>
        <v>0</v>
      </c>
    </row>
    <row r="88" spans="1:9" s="4" customFormat="1" x14ac:dyDescent="0.25">
      <c r="A88" s="292"/>
      <c r="B88" s="118" t="s">
        <v>121</v>
      </c>
      <c r="C88" s="118" t="s">
        <v>21</v>
      </c>
      <c r="D88" s="205">
        <f t="shared" ref="D88:I88" si="19">D45-D46</f>
        <v>0</v>
      </c>
      <c r="E88" s="205">
        <f t="shared" si="19"/>
        <v>0</v>
      </c>
      <c r="F88" s="205">
        <f t="shared" si="19"/>
        <v>0</v>
      </c>
      <c r="G88" s="205">
        <f t="shared" si="19"/>
        <v>0</v>
      </c>
      <c r="H88" s="205">
        <f t="shared" si="19"/>
        <v>0</v>
      </c>
      <c r="I88" s="205">
        <f t="shared" si="19"/>
        <v>0</v>
      </c>
    </row>
    <row r="89" spans="1:9" s="4" customFormat="1" x14ac:dyDescent="0.25">
      <c r="A89" s="292"/>
      <c r="B89" s="118"/>
      <c r="C89" s="118" t="s">
        <v>101</v>
      </c>
      <c r="D89" s="120"/>
      <c r="E89" s="120"/>
      <c r="F89" s="120"/>
      <c r="G89" s="120"/>
      <c r="H89" s="120"/>
      <c r="I89" s="120"/>
    </row>
    <row r="90" spans="1:9" s="4" customFormat="1" x14ac:dyDescent="0.25">
      <c r="A90" s="292"/>
      <c r="B90" s="118" t="s">
        <v>120</v>
      </c>
      <c r="C90" s="118" t="s">
        <v>116</v>
      </c>
      <c r="D90" s="205">
        <f t="shared" ref="D90:I90" si="20">D53</f>
        <v>0</v>
      </c>
      <c r="E90" s="205">
        <f t="shared" si="20"/>
        <v>0</v>
      </c>
      <c r="F90" s="205">
        <f t="shared" si="20"/>
        <v>0</v>
      </c>
      <c r="G90" s="205">
        <f t="shared" si="20"/>
        <v>0</v>
      </c>
      <c r="H90" s="205">
        <f t="shared" si="20"/>
        <v>0</v>
      </c>
      <c r="I90" s="205">
        <f t="shared" si="20"/>
        <v>0</v>
      </c>
    </row>
    <row r="91" spans="1:9" s="4" customFormat="1" x14ac:dyDescent="0.25">
      <c r="A91" s="292"/>
      <c r="B91" s="118" t="s">
        <v>127</v>
      </c>
      <c r="C91" s="118" t="s">
        <v>102</v>
      </c>
      <c r="D91" s="205">
        <f t="shared" ref="D91:I91" si="21">D36+D37+D42+D43+D46+D47+D48+D49+D50+D51+D52+D54</f>
        <v>0</v>
      </c>
      <c r="E91" s="205">
        <f t="shared" si="21"/>
        <v>0</v>
      </c>
      <c r="F91" s="205">
        <f t="shared" si="21"/>
        <v>0</v>
      </c>
      <c r="G91" s="205">
        <f t="shared" si="21"/>
        <v>0</v>
      </c>
      <c r="H91" s="205">
        <f t="shared" si="21"/>
        <v>0</v>
      </c>
      <c r="I91" s="205">
        <f t="shared" si="21"/>
        <v>0</v>
      </c>
    </row>
    <row r="92" spans="1:9" s="4" customFormat="1" x14ac:dyDescent="0.25">
      <c r="A92" s="289"/>
      <c r="B92" s="95"/>
      <c r="C92" s="96" t="s">
        <v>142</v>
      </c>
      <c r="D92" s="423">
        <f t="shared" ref="D92:I92" si="22">D78-D86</f>
        <v>0</v>
      </c>
      <c r="E92" s="423">
        <f t="shared" si="22"/>
        <v>0</v>
      </c>
      <c r="F92" s="423">
        <f t="shared" si="22"/>
        <v>0</v>
      </c>
      <c r="G92" s="423">
        <f t="shared" si="22"/>
        <v>0</v>
      </c>
      <c r="H92" s="423">
        <f t="shared" si="22"/>
        <v>0</v>
      </c>
      <c r="I92" s="62">
        <f t="shared" si="22"/>
        <v>0</v>
      </c>
    </row>
    <row r="93" spans="1:9" s="4" customFormat="1" x14ac:dyDescent="0.2">
      <c r="A93" s="289"/>
      <c r="B93" s="97"/>
      <c r="C93" s="98" t="s">
        <v>25</v>
      </c>
      <c r="D93" s="423">
        <f>D94+D95</f>
        <v>0</v>
      </c>
      <c r="E93" s="424">
        <f t="shared" ref="E93:I93" si="23">E94+E95</f>
        <v>0</v>
      </c>
      <c r="F93" s="424">
        <f t="shared" si="23"/>
        <v>0</v>
      </c>
      <c r="G93" s="424">
        <f t="shared" si="23"/>
        <v>0</v>
      </c>
      <c r="H93" s="424">
        <f t="shared" si="23"/>
        <v>0</v>
      </c>
      <c r="I93" s="425">
        <f t="shared" si="23"/>
        <v>0</v>
      </c>
    </row>
    <row r="94" spans="1:9" s="4" customFormat="1" x14ac:dyDescent="0.2">
      <c r="A94" s="164"/>
      <c r="B94" s="124" t="s">
        <v>110</v>
      </c>
      <c r="C94" s="124" t="s">
        <v>26</v>
      </c>
      <c r="D94" s="205">
        <f t="shared" ref="D94:I94" si="24">D19+D28</f>
        <v>0</v>
      </c>
      <c r="E94" s="203">
        <f t="shared" si="24"/>
        <v>0</v>
      </c>
      <c r="F94" s="203">
        <f t="shared" si="24"/>
        <v>0</v>
      </c>
      <c r="G94" s="203">
        <f t="shared" si="24"/>
        <v>0</v>
      </c>
      <c r="H94" s="203">
        <f t="shared" si="24"/>
        <v>0</v>
      </c>
      <c r="I94" s="403">
        <f t="shared" si="24"/>
        <v>0</v>
      </c>
    </row>
    <row r="95" spans="1:9" s="4" customFormat="1" x14ac:dyDescent="0.2">
      <c r="A95" s="164"/>
      <c r="B95" s="124"/>
      <c r="C95" s="124" t="s">
        <v>27</v>
      </c>
      <c r="D95" s="166"/>
      <c r="E95" s="167"/>
      <c r="F95" s="167"/>
      <c r="G95" s="167"/>
      <c r="H95" s="167"/>
      <c r="I95" s="167"/>
    </row>
    <row r="96" spans="1:9" s="4" customFormat="1" x14ac:dyDescent="0.2">
      <c r="A96" s="26"/>
      <c r="B96" s="54"/>
      <c r="C96" s="99" t="s">
        <v>156</v>
      </c>
      <c r="D96" s="62">
        <f>D92+D93</f>
        <v>0</v>
      </c>
      <c r="E96" s="62">
        <f t="shared" ref="E96:I96" si="25">E92+E93</f>
        <v>0</v>
      </c>
      <c r="F96" s="62">
        <f t="shared" si="25"/>
        <v>0</v>
      </c>
      <c r="G96" s="62">
        <f t="shared" si="25"/>
        <v>0</v>
      </c>
      <c r="H96" s="62">
        <f t="shared" si="25"/>
        <v>0</v>
      </c>
      <c r="I96" s="62">
        <f t="shared" si="25"/>
        <v>0</v>
      </c>
    </row>
    <row r="97" spans="1:9" s="4" customFormat="1" x14ac:dyDescent="0.25">
      <c r="A97" s="2"/>
      <c r="B97" s="2"/>
      <c r="C97" s="21"/>
      <c r="D97" s="35"/>
      <c r="E97" s="35"/>
      <c r="F97" s="35"/>
      <c r="G97" s="35"/>
      <c r="H97" s="35"/>
      <c r="I97" s="35"/>
    </row>
    <row r="98" spans="1:9" s="4" customFormat="1" x14ac:dyDescent="0.25">
      <c r="A98" s="23"/>
      <c r="B98" s="23"/>
      <c r="C98" s="23"/>
      <c r="D98" s="16"/>
      <c r="E98" s="16"/>
      <c r="F98" s="16"/>
      <c r="G98" s="16"/>
      <c r="H98" s="16"/>
      <c r="I98" s="16"/>
    </row>
    <row r="99" spans="1:9" s="4" customFormat="1" x14ac:dyDescent="0.25">
      <c r="A99" s="23"/>
      <c r="B99" s="23"/>
      <c r="C99" s="23"/>
      <c r="D99" s="15"/>
      <c r="E99" s="15"/>
      <c r="F99" s="15"/>
      <c r="G99" s="15"/>
      <c r="H99" s="15"/>
      <c r="I99" s="15"/>
    </row>
    <row r="100" spans="1:9" s="4" customFormat="1" x14ac:dyDescent="0.25">
      <c r="A100" s="23"/>
      <c r="B100" s="23"/>
      <c r="C100" s="23"/>
      <c r="D100" s="16"/>
      <c r="E100" s="16"/>
      <c r="F100" s="16"/>
      <c r="G100" s="16"/>
      <c r="H100" s="16"/>
      <c r="I100" s="16"/>
    </row>
    <row r="101" spans="1:9" s="4" customFormat="1" x14ac:dyDescent="0.25">
      <c r="A101" s="23"/>
      <c r="B101" s="23"/>
      <c r="C101" s="23"/>
      <c r="D101" s="16"/>
      <c r="E101" s="16"/>
      <c r="F101" s="16"/>
      <c r="G101" s="16"/>
      <c r="H101" s="16"/>
      <c r="I101" s="16"/>
    </row>
    <row r="102" spans="1:9" s="4" customFormat="1" x14ac:dyDescent="0.25">
      <c r="A102" s="23"/>
      <c r="B102" s="23"/>
      <c r="C102" s="23"/>
      <c r="D102" s="31"/>
      <c r="E102" s="14"/>
      <c r="F102" s="14"/>
      <c r="G102" s="14"/>
      <c r="H102" s="14"/>
      <c r="I102" s="14"/>
    </row>
    <row r="103" spans="1:9" s="4" customFormat="1" x14ac:dyDescent="0.25">
      <c r="A103" s="21"/>
      <c r="B103" s="23"/>
      <c r="C103" s="21"/>
      <c r="D103" s="16"/>
      <c r="E103" s="16"/>
      <c r="F103" s="16"/>
      <c r="G103" s="16"/>
      <c r="H103" s="16"/>
      <c r="I103" s="16"/>
    </row>
    <row r="104" spans="1:9" s="4" customFormat="1" x14ac:dyDescent="0.25">
      <c r="A104" s="23"/>
      <c r="B104" s="23"/>
      <c r="C104" s="23"/>
      <c r="D104" s="16"/>
      <c r="E104" s="16"/>
      <c r="F104" s="16"/>
      <c r="G104" s="16"/>
      <c r="H104" s="16"/>
      <c r="I104" s="16"/>
    </row>
    <row r="105" spans="1:9" s="4" customFormat="1" x14ac:dyDescent="0.25">
      <c r="A105" s="23"/>
      <c r="B105" s="23"/>
      <c r="C105" s="23"/>
      <c r="D105" s="16"/>
      <c r="E105" s="16"/>
      <c r="F105" s="16"/>
      <c r="G105" s="16"/>
      <c r="H105" s="16"/>
      <c r="I105" s="16"/>
    </row>
    <row r="106" spans="1:9" s="4" customFormat="1" x14ac:dyDescent="0.25">
      <c r="A106" s="23"/>
      <c r="B106" s="23"/>
      <c r="C106" s="23"/>
      <c r="D106" s="16"/>
      <c r="E106" s="16"/>
      <c r="F106" s="16"/>
      <c r="G106" s="16"/>
      <c r="H106" s="16"/>
      <c r="I106" s="16"/>
    </row>
    <row r="107" spans="1:9" s="4" customFormat="1" x14ac:dyDescent="0.25">
      <c r="A107" s="23"/>
      <c r="B107" s="23"/>
      <c r="C107" s="23"/>
      <c r="D107" s="15"/>
      <c r="E107" s="15"/>
      <c r="F107" s="15"/>
      <c r="G107" s="15"/>
      <c r="H107" s="15"/>
      <c r="I107" s="15"/>
    </row>
    <row r="108" spans="1:9" x14ac:dyDescent="0.25">
      <c r="A108" s="23"/>
      <c r="B108" s="23"/>
      <c r="C108" s="23"/>
      <c r="D108" s="16"/>
      <c r="E108" s="16"/>
      <c r="F108" s="16"/>
      <c r="G108" s="16"/>
      <c r="H108" s="16"/>
      <c r="I108" s="16"/>
    </row>
    <row r="109" spans="1:9" x14ac:dyDescent="0.25">
      <c r="A109" s="21"/>
      <c r="B109" s="21"/>
      <c r="C109" s="21"/>
      <c r="D109" s="16"/>
      <c r="E109" s="16"/>
      <c r="F109" s="16"/>
      <c r="G109" s="16"/>
      <c r="H109" s="16"/>
      <c r="I109" s="16"/>
    </row>
    <row r="110" spans="1:9" x14ac:dyDescent="0.2">
      <c r="A110" s="21"/>
      <c r="B110" s="20"/>
      <c r="C110" s="24"/>
      <c r="D110" s="23"/>
      <c r="E110" s="19"/>
      <c r="F110" s="19"/>
      <c r="G110" s="19"/>
      <c r="H110" s="19"/>
      <c r="I110" s="19"/>
    </row>
    <row r="111" spans="1:9" x14ac:dyDescent="0.2">
      <c r="A111" s="21"/>
      <c r="B111" s="25"/>
      <c r="C111" s="26"/>
      <c r="D111" s="23"/>
      <c r="E111" s="19"/>
      <c r="F111" s="19"/>
      <c r="G111" s="19"/>
      <c r="H111" s="19"/>
      <c r="I111" s="19"/>
    </row>
    <row r="112" spans="1:9" x14ac:dyDescent="0.2">
      <c r="A112" s="21"/>
      <c r="B112" s="20"/>
      <c r="C112" s="20"/>
      <c r="D112" s="23"/>
      <c r="E112" s="19"/>
      <c r="F112" s="19"/>
      <c r="G112" s="19"/>
      <c r="H112" s="19"/>
      <c r="I112" s="19"/>
    </row>
    <row r="113" spans="1:9" x14ac:dyDescent="0.2">
      <c r="A113" s="20"/>
      <c r="B113" s="7"/>
      <c r="C113" s="27"/>
      <c r="D113" s="36"/>
      <c r="E113" s="45"/>
      <c r="F113" s="45"/>
      <c r="G113" s="45"/>
      <c r="H113" s="45"/>
      <c r="I113" s="45"/>
    </row>
    <row r="114" spans="1:9" x14ac:dyDescent="0.2">
      <c r="A114" s="7"/>
      <c r="B114" s="5"/>
      <c r="C114" s="5"/>
      <c r="D114" s="46"/>
      <c r="E114" s="47"/>
      <c r="F114" s="47"/>
      <c r="G114" s="47"/>
      <c r="H114" s="47"/>
      <c r="I114" s="47"/>
    </row>
    <row r="115" spans="1:9" x14ac:dyDescent="0.25">
      <c r="A115" s="5"/>
      <c r="B115" s="5"/>
      <c r="C115" s="5"/>
      <c r="D115" s="5"/>
      <c r="E115" s="6"/>
      <c r="F115" s="6"/>
      <c r="G115" s="6"/>
      <c r="H115" s="6"/>
      <c r="I115" s="6"/>
    </row>
    <row r="116" spans="1:9" x14ac:dyDescent="0.2">
      <c r="A116" s="7"/>
      <c r="B116" s="5"/>
      <c r="C116" s="5"/>
      <c r="D116" s="46"/>
      <c r="E116" s="47"/>
      <c r="F116" s="47"/>
      <c r="G116" s="47"/>
      <c r="H116" s="47"/>
      <c r="I116" s="47"/>
    </row>
    <row r="117" spans="1:9" x14ac:dyDescent="0.25">
      <c r="A117" s="5"/>
      <c r="B117" s="5"/>
      <c r="C117" s="5"/>
      <c r="D117" s="48"/>
      <c r="E117" s="49"/>
      <c r="F117" s="49"/>
      <c r="G117" s="50"/>
      <c r="H117" s="50"/>
      <c r="I117" s="50"/>
    </row>
    <row r="118" spans="1:9" x14ac:dyDescent="0.25">
      <c r="A118" s="5"/>
      <c r="B118" s="5"/>
      <c r="C118" s="5"/>
      <c r="D118" s="5"/>
      <c r="E118" s="6"/>
      <c r="F118" s="6"/>
    </row>
    <row r="119" spans="1:9" x14ac:dyDescent="0.25">
      <c r="G119" s="458"/>
      <c r="H119" s="458"/>
      <c r="I119" s="11"/>
    </row>
    <row r="120" spans="1:9" x14ac:dyDescent="0.2">
      <c r="G120" s="459"/>
      <c r="H120" s="459"/>
      <c r="I120" s="12"/>
    </row>
  </sheetData>
  <sheetProtection algorithmName="SHA-512" hashValue="whtsn1p45J1T41jRNFdatgVJ2f/LlV9Sv3osdlDnyGnx5BbFIHA1sr2lj1TzT6ljftzHi+NZLUgyBj80dQjA8g==" saltValue="THr9bMfJBoflItd8a5WaNQ==" spinCount="100000" sheet="1" objects="1" scenarios="1"/>
  <mergeCells count="3">
    <mergeCell ref="G120:H120"/>
    <mergeCell ref="G119:H119"/>
    <mergeCell ref="B5:C5"/>
  </mergeCells>
  <printOptions horizontalCentered="1"/>
  <pageMargins left="0.11811023622047245" right="0.11811023622047245" top="0.11811023622047245" bottom="0.31496062992125984" header="0.11811023622047245" footer="0.11811023622047245"/>
  <pageSetup paperSize="9" scale="87" fitToHeight="2" orientation="landscape" r:id="rId1"/>
  <headerFooter>
    <oddFooter>Σελίδα &amp;P από &amp;N</oddFooter>
  </headerFooter>
  <rowBreaks count="2" manualBreakCount="2">
    <brk id="59" max="16383" man="1"/>
    <brk id="96" max="16383" man="1"/>
  </rowBreaks>
  <customProperties>
    <customPr name="EpmWorksheetKeyString_GUID" r:id="rId2"/>
  </customProperties>
  <ignoredErrors>
    <ignoredError sqref="D79:I9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2A19-8B96-42A1-A3B7-16CE4FC60DDF}">
  <sheetPr>
    <tabColor theme="8" tint="0.39997558519241921"/>
    <pageSetUpPr fitToPage="1"/>
  </sheetPr>
  <dimension ref="A1:L120"/>
  <sheetViews>
    <sheetView showGridLines="0" view="pageBreakPreview" zoomScaleNormal="90" zoomScaleSheetLayoutView="100" workbookViewId="0">
      <pane ySplit="4" topLeftCell="A29" activePane="bottomLeft" state="frozen"/>
      <selection activeCell="F123" sqref="F123"/>
      <selection pane="bottomLeft" activeCell="J37" sqref="J37"/>
    </sheetView>
  </sheetViews>
  <sheetFormatPr defaultColWidth="31.5703125" defaultRowHeight="12.75" x14ac:dyDescent="0.25"/>
  <cols>
    <col min="1" max="1" width="5" style="2" customWidth="1"/>
    <col min="2" max="2" width="17.140625" style="2" customWidth="1"/>
    <col min="3" max="3" width="60.7109375" style="2" customWidth="1"/>
    <col min="4" max="4" width="13.7109375" style="2" customWidth="1"/>
    <col min="5" max="12" width="13.7109375" style="3" customWidth="1"/>
    <col min="13" max="16384" width="31.5703125" style="2"/>
  </cols>
  <sheetData>
    <row r="1" spans="1:12" ht="15.75" x14ac:dyDescent="0.25">
      <c r="A1" s="346" t="str">
        <f>'Α0. Στοιχεία φορέα'!$C$2</f>
        <v/>
      </c>
    </row>
    <row r="2" spans="1:12" x14ac:dyDescent="0.25">
      <c r="A2" s="352" t="s">
        <v>316</v>
      </c>
      <c r="B2" s="353"/>
      <c r="C2" s="353"/>
      <c r="D2" s="350"/>
      <c r="E2" s="350"/>
      <c r="F2" s="350"/>
      <c r="G2" s="350"/>
      <c r="H2" s="350"/>
      <c r="I2" s="350"/>
      <c r="J2" s="350"/>
      <c r="K2" s="350"/>
      <c r="L2" s="351"/>
    </row>
    <row r="3" spans="1:12" s="4" customFormat="1" x14ac:dyDescent="0.25">
      <c r="A3" s="144"/>
      <c r="B3" s="144"/>
      <c r="C3" s="144"/>
      <c r="D3" s="82">
        <v>2024</v>
      </c>
      <c r="E3" s="83">
        <v>2025</v>
      </c>
      <c r="F3" s="83">
        <v>2025</v>
      </c>
      <c r="G3" s="83">
        <v>2025</v>
      </c>
      <c r="H3" s="84">
        <v>2025</v>
      </c>
      <c r="I3" s="83">
        <v>2026</v>
      </c>
      <c r="J3" s="83">
        <v>2027</v>
      </c>
      <c r="K3" s="83">
        <v>2028</v>
      </c>
      <c r="L3" s="83">
        <v>2029</v>
      </c>
    </row>
    <row r="4" spans="1:12" s="4" customFormat="1" ht="33.75" x14ac:dyDescent="0.25">
      <c r="A4" s="145" t="s">
        <v>28</v>
      </c>
      <c r="B4" s="145" t="s">
        <v>137</v>
      </c>
      <c r="C4" s="145" t="s">
        <v>70</v>
      </c>
      <c r="D4" s="314" t="s">
        <v>29</v>
      </c>
      <c r="E4" s="130" t="s">
        <v>94</v>
      </c>
      <c r="F4" s="130" t="s">
        <v>95</v>
      </c>
      <c r="G4" s="130" t="s">
        <v>96</v>
      </c>
      <c r="H4" s="131" t="s">
        <v>97</v>
      </c>
      <c r="I4" s="130" t="s">
        <v>30</v>
      </c>
      <c r="J4" s="130" t="s">
        <v>30</v>
      </c>
      <c r="K4" s="130" t="s">
        <v>30</v>
      </c>
      <c r="L4" s="130" t="s">
        <v>30</v>
      </c>
    </row>
    <row r="5" spans="1:12" s="4" customFormat="1" x14ac:dyDescent="0.25">
      <c r="A5" s="228" t="s">
        <v>39</v>
      </c>
      <c r="B5" s="229" t="s">
        <v>40</v>
      </c>
      <c r="C5" s="229"/>
      <c r="D5" s="135">
        <f>D6+D7+D8+D14+D15+D16+D17+D20+D26+D29+D30</f>
        <v>0</v>
      </c>
      <c r="E5" s="135">
        <f t="shared" ref="E5:L5" si="0">E6+E7+E8+E14+E15+E16+E17+E20+E26+E29+E30</f>
        <v>0</v>
      </c>
      <c r="F5" s="135">
        <f t="shared" si="0"/>
        <v>0</v>
      </c>
      <c r="G5" s="135">
        <f t="shared" si="0"/>
        <v>0</v>
      </c>
      <c r="H5" s="135">
        <f t="shared" si="0"/>
        <v>0</v>
      </c>
      <c r="I5" s="135">
        <f t="shared" si="0"/>
        <v>0</v>
      </c>
      <c r="J5" s="295">
        <f t="shared" si="0"/>
        <v>0</v>
      </c>
      <c r="K5" s="295">
        <f t="shared" si="0"/>
        <v>0</v>
      </c>
      <c r="L5" s="295">
        <f t="shared" si="0"/>
        <v>0</v>
      </c>
    </row>
    <row r="6" spans="1:12" s="4" customFormat="1" x14ac:dyDescent="0.25">
      <c r="A6" s="170">
        <v>1</v>
      </c>
      <c r="B6" s="170" t="s">
        <v>0</v>
      </c>
      <c r="C6" s="230" t="s">
        <v>71</v>
      </c>
      <c r="D6" s="381"/>
      <c r="E6" s="381"/>
      <c r="F6" s="381"/>
      <c r="G6" s="381"/>
      <c r="H6" s="381"/>
      <c r="I6" s="381"/>
      <c r="J6" s="432"/>
      <c r="K6" s="432"/>
      <c r="L6" s="432"/>
    </row>
    <row r="7" spans="1:12" s="4" customFormat="1" x14ac:dyDescent="0.25">
      <c r="A7" s="174">
        <v>2</v>
      </c>
      <c r="B7" s="174">
        <v>73</v>
      </c>
      <c r="C7" s="175" t="s">
        <v>72</v>
      </c>
      <c r="D7" s="381"/>
      <c r="E7" s="381"/>
      <c r="F7" s="381"/>
      <c r="G7" s="381"/>
      <c r="H7" s="381"/>
      <c r="I7" s="381"/>
      <c r="J7" s="432"/>
      <c r="K7" s="432"/>
      <c r="L7" s="432"/>
    </row>
    <row r="8" spans="1:12" s="4" customFormat="1" x14ac:dyDescent="0.25">
      <c r="A8" s="174">
        <v>3</v>
      </c>
      <c r="B8" s="174">
        <v>74</v>
      </c>
      <c r="C8" s="176" t="s">
        <v>304</v>
      </c>
      <c r="D8" s="232">
        <f>D9+D10+D11+D12+D13</f>
        <v>0</v>
      </c>
      <c r="E8" s="232">
        <f t="shared" ref="E8:L8" si="1">E9+E10+E11+E12+E13</f>
        <v>0</v>
      </c>
      <c r="F8" s="232">
        <f t="shared" si="1"/>
        <v>0</v>
      </c>
      <c r="G8" s="232">
        <f t="shared" si="1"/>
        <v>0</v>
      </c>
      <c r="H8" s="232">
        <f t="shared" si="1"/>
        <v>0</v>
      </c>
      <c r="I8" s="232">
        <f t="shared" si="1"/>
        <v>0</v>
      </c>
      <c r="J8" s="297">
        <f t="shared" si="1"/>
        <v>0</v>
      </c>
      <c r="K8" s="297">
        <f t="shared" si="1"/>
        <v>0</v>
      </c>
      <c r="L8" s="297">
        <f t="shared" si="1"/>
        <v>0</v>
      </c>
    </row>
    <row r="9" spans="1:12" s="4" customFormat="1" x14ac:dyDescent="0.25">
      <c r="A9" s="174"/>
      <c r="B9" s="174" t="s">
        <v>158</v>
      </c>
      <c r="C9" s="177" t="s">
        <v>163</v>
      </c>
      <c r="D9" s="382"/>
      <c r="E9" s="383"/>
      <c r="F9" s="384"/>
      <c r="G9" s="384"/>
      <c r="H9" s="384"/>
      <c r="I9" s="384"/>
      <c r="J9" s="433"/>
      <c r="K9" s="433"/>
      <c r="L9" s="433"/>
    </row>
    <row r="10" spans="1:12" s="4" customFormat="1" x14ac:dyDescent="0.25">
      <c r="A10" s="174"/>
      <c r="B10" s="174" t="s">
        <v>159</v>
      </c>
      <c r="C10" s="177" t="s">
        <v>164</v>
      </c>
      <c r="D10" s="382"/>
      <c r="E10" s="383"/>
      <c r="F10" s="384"/>
      <c r="G10" s="384"/>
      <c r="H10" s="384"/>
      <c r="I10" s="384"/>
      <c r="J10" s="433"/>
      <c r="K10" s="433"/>
      <c r="L10" s="433"/>
    </row>
    <row r="11" spans="1:12" s="4" customFormat="1" x14ac:dyDescent="0.25">
      <c r="A11" s="174"/>
      <c r="B11" s="174" t="s">
        <v>160</v>
      </c>
      <c r="C11" s="177" t="s">
        <v>165</v>
      </c>
      <c r="D11" s="382"/>
      <c r="E11" s="383"/>
      <c r="F11" s="384"/>
      <c r="G11" s="384"/>
      <c r="H11" s="384"/>
      <c r="I11" s="384"/>
      <c r="J11" s="433"/>
      <c r="K11" s="433"/>
      <c r="L11" s="433"/>
    </row>
    <row r="12" spans="1:12" s="4" customFormat="1" x14ac:dyDescent="0.25">
      <c r="A12" s="174"/>
      <c r="B12" s="174" t="s">
        <v>161</v>
      </c>
      <c r="C12" s="177" t="s">
        <v>166</v>
      </c>
      <c r="D12" s="382"/>
      <c r="E12" s="383"/>
      <c r="F12" s="384"/>
      <c r="G12" s="384"/>
      <c r="H12" s="384"/>
      <c r="I12" s="384"/>
      <c r="J12" s="433"/>
      <c r="K12" s="433"/>
      <c r="L12" s="433"/>
    </row>
    <row r="13" spans="1:12" s="4" customFormat="1" x14ac:dyDescent="0.25">
      <c r="A13" s="174"/>
      <c r="B13" s="174" t="s">
        <v>162</v>
      </c>
      <c r="C13" s="177" t="s">
        <v>167</v>
      </c>
      <c r="D13" s="382"/>
      <c r="E13" s="383"/>
      <c r="F13" s="384"/>
      <c r="G13" s="384"/>
      <c r="H13" s="384"/>
      <c r="I13" s="384"/>
      <c r="J13" s="433"/>
      <c r="K13" s="433"/>
      <c r="L13" s="433"/>
    </row>
    <row r="14" spans="1:12" s="4" customFormat="1" x14ac:dyDescent="0.25">
      <c r="A14" s="174">
        <v>4</v>
      </c>
      <c r="B14" s="174">
        <v>75</v>
      </c>
      <c r="C14" s="179" t="s">
        <v>31</v>
      </c>
      <c r="D14" s="385"/>
      <c r="E14" s="385"/>
      <c r="F14" s="381"/>
      <c r="G14" s="381"/>
      <c r="H14" s="381"/>
      <c r="I14" s="381"/>
      <c r="J14" s="432"/>
      <c r="K14" s="432"/>
      <c r="L14" s="432"/>
    </row>
    <row r="15" spans="1:12" s="4" customFormat="1" x14ac:dyDescent="0.25">
      <c r="A15" s="174">
        <v>5</v>
      </c>
      <c r="B15" s="174" t="s">
        <v>157</v>
      </c>
      <c r="C15" s="179" t="s">
        <v>32</v>
      </c>
      <c r="D15" s="385"/>
      <c r="E15" s="385"/>
      <c r="F15" s="381"/>
      <c r="G15" s="381"/>
      <c r="H15" s="381"/>
      <c r="I15" s="381"/>
      <c r="J15" s="432"/>
      <c r="K15" s="432"/>
      <c r="L15" s="432"/>
    </row>
    <row r="16" spans="1:12" s="4" customFormat="1" x14ac:dyDescent="0.25">
      <c r="A16" s="174">
        <v>6</v>
      </c>
      <c r="B16" s="174" t="s">
        <v>168</v>
      </c>
      <c r="C16" s="179" t="s">
        <v>33</v>
      </c>
      <c r="D16" s="385"/>
      <c r="E16" s="385"/>
      <c r="F16" s="381"/>
      <c r="G16" s="381"/>
      <c r="H16" s="381"/>
      <c r="I16" s="381"/>
      <c r="J16" s="432"/>
      <c r="K16" s="432"/>
      <c r="L16" s="432"/>
    </row>
    <row r="17" spans="1:12" s="4" customFormat="1" x14ac:dyDescent="0.25">
      <c r="A17" s="174">
        <v>7</v>
      </c>
      <c r="B17" s="174" t="s">
        <v>150</v>
      </c>
      <c r="C17" s="179" t="s">
        <v>98</v>
      </c>
      <c r="D17" s="232">
        <f>D18+D19</f>
        <v>0</v>
      </c>
      <c r="E17" s="232">
        <f t="shared" ref="E17:L17" si="2">E18+E19</f>
        <v>0</v>
      </c>
      <c r="F17" s="232">
        <f t="shared" si="2"/>
        <v>0</v>
      </c>
      <c r="G17" s="232">
        <f t="shared" si="2"/>
        <v>0</v>
      </c>
      <c r="H17" s="232">
        <f t="shared" si="2"/>
        <v>0</v>
      </c>
      <c r="I17" s="232">
        <f t="shared" si="2"/>
        <v>0</v>
      </c>
      <c r="J17" s="297">
        <f t="shared" si="2"/>
        <v>0</v>
      </c>
      <c r="K17" s="297">
        <f t="shared" si="2"/>
        <v>0</v>
      </c>
      <c r="L17" s="297">
        <f t="shared" si="2"/>
        <v>0</v>
      </c>
    </row>
    <row r="18" spans="1:12" s="4" customFormat="1" x14ac:dyDescent="0.25">
      <c r="A18" s="174"/>
      <c r="B18" s="174" t="s">
        <v>169</v>
      </c>
      <c r="C18" s="180" t="s">
        <v>171</v>
      </c>
      <c r="D18" s="430"/>
      <c r="E18" s="383"/>
      <c r="F18" s="384"/>
      <c r="G18" s="384"/>
      <c r="H18" s="384"/>
      <c r="I18" s="384"/>
      <c r="J18" s="433"/>
      <c r="K18" s="433"/>
      <c r="L18" s="433"/>
    </row>
    <row r="19" spans="1:12" s="4" customFormat="1" x14ac:dyDescent="0.25">
      <c r="A19" s="174"/>
      <c r="B19" s="174" t="s">
        <v>170</v>
      </c>
      <c r="C19" s="180" t="s">
        <v>172</v>
      </c>
      <c r="D19" s="430"/>
      <c r="E19" s="383"/>
      <c r="F19" s="384"/>
      <c r="G19" s="384"/>
      <c r="H19" s="384"/>
      <c r="I19" s="384"/>
      <c r="J19" s="433"/>
      <c r="K19" s="433"/>
      <c r="L19" s="433"/>
    </row>
    <row r="20" spans="1:12" s="4" customFormat="1" x14ac:dyDescent="0.25">
      <c r="A20" s="174">
        <v>8</v>
      </c>
      <c r="B20" s="174" t="s">
        <v>34</v>
      </c>
      <c r="C20" s="179" t="s">
        <v>119</v>
      </c>
      <c r="D20" s="232">
        <f>D21+D22+D23+D24+D25</f>
        <v>0</v>
      </c>
      <c r="E20" s="232">
        <f>E21+E22+E23+E24+E25</f>
        <v>0</v>
      </c>
      <c r="F20" s="232">
        <f t="shared" ref="F20:L20" si="3">F21+F22+F23+F24+F25</f>
        <v>0</v>
      </c>
      <c r="G20" s="232">
        <f t="shared" si="3"/>
        <v>0</v>
      </c>
      <c r="H20" s="232">
        <f t="shared" si="3"/>
        <v>0</v>
      </c>
      <c r="I20" s="232">
        <f t="shared" si="3"/>
        <v>0</v>
      </c>
      <c r="J20" s="297">
        <f t="shared" si="3"/>
        <v>0</v>
      </c>
      <c r="K20" s="297">
        <f t="shared" si="3"/>
        <v>0</v>
      </c>
      <c r="L20" s="297">
        <f t="shared" si="3"/>
        <v>0</v>
      </c>
    </row>
    <row r="21" spans="1:12" s="4" customFormat="1" x14ac:dyDescent="0.25">
      <c r="A21" s="174"/>
      <c r="B21" s="174" t="s">
        <v>173</v>
      </c>
      <c r="C21" s="177" t="s">
        <v>163</v>
      </c>
      <c r="D21" s="383"/>
      <c r="E21" s="383"/>
      <c r="F21" s="384"/>
      <c r="G21" s="384"/>
      <c r="H21" s="384"/>
      <c r="I21" s="384"/>
      <c r="J21" s="433"/>
      <c r="K21" s="433"/>
      <c r="L21" s="433"/>
    </row>
    <row r="22" spans="1:12" s="4" customFormat="1" x14ac:dyDescent="0.25">
      <c r="A22" s="174"/>
      <c r="B22" s="174" t="s">
        <v>295</v>
      </c>
      <c r="C22" s="177" t="s">
        <v>164</v>
      </c>
      <c r="D22" s="383"/>
      <c r="E22" s="383"/>
      <c r="F22" s="384"/>
      <c r="G22" s="384"/>
      <c r="H22" s="384"/>
      <c r="I22" s="384"/>
      <c r="J22" s="433"/>
      <c r="K22" s="433"/>
      <c r="L22" s="433"/>
    </row>
    <row r="23" spans="1:12" s="4" customFormat="1" x14ac:dyDescent="0.25">
      <c r="A23" s="174"/>
      <c r="B23" s="174" t="s">
        <v>296</v>
      </c>
      <c r="C23" s="177" t="s">
        <v>165</v>
      </c>
      <c r="D23" s="383"/>
      <c r="E23" s="383"/>
      <c r="F23" s="384"/>
      <c r="G23" s="384"/>
      <c r="H23" s="384"/>
      <c r="I23" s="384"/>
      <c r="J23" s="433"/>
      <c r="K23" s="433"/>
      <c r="L23" s="433"/>
    </row>
    <row r="24" spans="1:12" s="4" customFormat="1" x14ac:dyDescent="0.25">
      <c r="A24" s="174"/>
      <c r="B24" s="174" t="s">
        <v>297</v>
      </c>
      <c r="C24" s="177" t="s">
        <v>166</v>
      </c>
      <c r="D24" s="383"/>
      <c r="E24" s="383"/>
      <c r="F24" s="384"/>
      <c r="G24" s="384"/>
      <c r="H24" s="384"/>
      <c r="I24" s="384"/>
      <c r="J24" s="433"/>
      <c r="K24" s="433"/>
      <c r="L24" s="433"/>
    </row>
    <row r="25" spans="1:12" s="4" customFormat="1" x14ac:dyDescent="0.25">
      <c r="A25" s="174"/>
      <c r="B25" s="174" t="s">
        <v>174</v>
      </c>
      <c r="C25" s="177" t="s">
        <v>167</v>
      </c>
      <c r="D25" s="383"/>
      <c r="E25" s="383"/>
      <c r="F25" s="384"/>
      <c r="G25" s="384"/>
      <c r="H25" s="384"/>
      <c r="I25" s="384"/>
      <c r="J25" s="433"/>
      <c r="K25" s="433"/>
      <c r="L25" s="433"/>
    </row>
    <row r="26" spans="1:12" s="4" customFormat="1" x14ac:dyDescent="0.25">
      <c r="A26" s="174">
        <v>9</v>
      </c>
      <c r="B26" s="174" t="s">
        <v>151</v>
      </c>
      <c r="C26" s="179" t="s">
        <v>109</v>
      </c>
      <c r="D26" s="233">
        <f>D27+D28</f>
        <v>0</v>
      </c>
      <c r="E26" s="233">
        <f t="shared" ref="E26:L26" si="4">E27+E28</f>
        <v>0</v>
      </c>
      <c r="F26" s="233">
        <f t="shared" si="4"/>
        <v>0</v>
      </c>
      <c r="G26" s="233">
        <f t="shared" si="4"/>
        <v>0</v>
      </c>
      <c r="H26" s="233">
        <f t="shared" si="4"/>
        <v>0</v>
      </c>
      <c r="I26" s="233">
        <f t="shared" si="4"/>
        <v>0</v>
      </c>
      <c r="J26" s="296">
        <f t="shared" si="4"/>
        <v>0</v>
      </c>
      <c r="K26" s="296">
        <f t="shared" si="4"/>
        <v>0</v>
      </c>
      <c r="L26" s="296">
        <f t="shared" si="4"/>
        <v>0</v>
      </c>
    </row>
    <row r="27" spans="1:12" s="4" customFormat="1" x14ac:dyDescent="0.25">
      <c r="A27" s="174"/>
      <c r="B27" s="174" t="s">
        <v>298</v>
      </c>
      <c r="C27" s="180" t="s">
        <v>171</v>
      </c>
      <c r="D27" s="383"/>
      <c r="E27" s="383"/>
      <c r="F27" s="384"/>
      <c r="G27" s="384"/>
      <c r="H27" s="384"/>
      <c r="I27" s="384"/>
      <c r="J27" s="433"/>
      <c r="K27" s="433"/>
      <c r="L27" s="433"/>
    </row>
    <row r="28" spans="1:12" s="4" customFormat="1" x14ac:dyDescent="0.25">
      <c r="A28" s="174"/>
      <c r="B28" s="174" t="s">
        <v>185</v>
      </c>
      <c r="C28" s="180" t="s">
        <v>172</v>
      </c>
      <c r="D28" s="383"/>
      <c r="E28" s="383"/>
      <c r="F28" s="384"/>
      <c r="G28" s="384"/>
      <c r="H28" s="384"/>
      <c r="I28" s="384"/>
      <c r="J28" s="433"/>
      <c r="K28" s="433"/>
      <c r="L28" s="433"/>
    </row>
    <row r="29" spans="1:12" s="4" customFormat="1" x14ac:dyDescent="0.25">
      <c r="A29" s="174">
        <v>10</v>
      </c>
      <c r="B29" s="174" t="s">
        <v>299</v>
      </c>
      <c r="C29" s="179" t="s">
        <v>36</v>
      </c>
      <c r="D29" s="385"/>
      <c r="E29" s="385"/>
      <c r="F29" s="381"/>
      <c r="G29" s="381"/>
      <c r="H29" s="381"/>
      <c r="I29" s="381"/>
      <c r="J29" s="432"/>
      <c r="K29" s="432"/>
      <c r="L29" s="432"/>
    </row>
    <row r="30" spans="1:12" s="4" customFormat="1" x14ac:dyDescent="0.25">
      <c r="A30" s="174">
        <v>11</v>
      </c>
      <c r="B30" s="174" t="s">
        <v>37</v>
      </c>
      <c r="C30" s="179" t="s">
        <v>38</v>
      </c>
      <c r="D30" s="385"/>
      <c r="E30" s="385"/>
      <c r="F30" s="381"/>
      <c r="G30" s="381"/>
      <c r="H30" s="381"/>
      <c r="I30" s="381"/>
      <c r="J30" s="432"/>
      <c r="K30" s="432"/>
      <c r="L30" s="432"/>
    </row>
    <row r="31" spans="1:12" s="4" customFormat="1" x14ac:dyDescent="0.25">
      <c r="A31" s="133" t="s">
        <v>54</v>
      </c>
      <c r="B31" s="134" t="s">
        <v>55</v>
      </c>
      <c r="C31" s="134"/>
      <c r="D31" s="135">
        <f>D32+D36+D37+D42+D43+D45+D47+D48+D49+D50+D51+D52+D53+D54</f>
        <v>0</v>
      </c>
      <c r="E31" s="135">
        <f t="shared" ref="E31:L31" si="5">E32+E36+E37+E42+E43+E45+E47+E48+E49+E50+E51+E52+E53+E54</f>
        <v>0</v>
      </c>
      <c r="F31" s="135">
        <f t="shared" si="5"/>
        <v>0</v>
      </c>
      <c r="G31" s="135">
        <f t="shared" si="5"/>
        <v>0</v>
      </c>
      <c r="H31" s="135">
        <f t="shared" si="5"/>
        <v>0</v>
      </c>
      <c r="I31" s="135">
        <f t="shared" si="5"/>
        <v>0</v>
      </c>
      <c r="J31" s="135">
        <f t="shared" si="5"/>
        <v>0</v>
      </c>
      <c r="K31" s="135">
        <f t="shared" si="5"/>
        <v>0</v>
      </c>
      <c r="L31" s="135">
        <f t="shared" si="5"/>
        <v>0</v>
      </c>
    </row>
    <row r="32" spans="1:12" s="4" customFormat="1" x14ac:dyDescent="0.25">
      <c r="A32" s="174">
        <v>12</v>
      </c>
      <c r="B32" s="170" t="s">
        <v>186</v>
      </c>
      <c r="C32" s="175" t="s">
        <v>83</v>
      </c>
      <c r="D32" s="173">
        <f>D33+D34+D35</f>
        <v>0</v>
      </c>
      <c r="E32" s="173">
        <f t="shared" ref="E32:L32" si="6">E33+E34+E35</f>
        <v>0</v>
      </c>
      <c r="F32" s="173">
        <f t="shared" si="6"/>
        <v>0</v>
      </c>
      <c r="G32" s="173">
        <f t="shared" si="6"/>
        <v>0</v>
      </c>
      <c r="H32" s="173">
        <f t="shared" si="6"/>
        <v>0</v>
      </c>
      <c r="I32" s="173">
        <f t="shared" si="6"/>
        <v>0</v>
      </c>
      <c r="J32" s="298">
        <f t="shared" si="6"/>
        <v>0</v>
      </c>
      <c r="K32" s="298">
        <f t="shared" si="6"/>
        <v>0</v>
      </c>
      <c r="L32" s="298">
        <f t="shared" si="6"/>
        <v>0</v>
      </c>
    </row>
    <row r="33" spans="1:12" s="4" customFormat="1" x14ac:dyDescent="0.25">
      <c r="A33" s="174"/>
      <c r="B33" s="188" t="s">
        <v>187</v>
      </c>
      <c r="C33" s="186" t="s">
        <v>80</v>
      </c>
      <c r="D33" s="386"/>
      <c r="E33" s="384"/>
      <c r="F33" s="384"/>
      <c r="G33" s="384"/>
      <c r="H33" s="384"/>
      <c r="I33" s="384"/>
      <c r="J33" s="433"/>
      <c r="K33" s="433"/>
      <c r="L33" s="433"/>
    </row>
    <row r="34" spans="1:12" s="4" customFormat="1" x14ac:dyDescent="0.25">
      <c r="A34" s="174"/>
      <c r="B34" s="188" t="s">
        <v>188</v>
      </c>
      <c r="C34" s="186" t="s">
        <v>81</v>
      </c>
      <c r="D34" s="386"/>
      <c r="E34" s="384"/>
      <c r="F34" s="384"/>
      <c r="G34" s="384"/>
      <c r="H34" s="384"/>
      <c r="I34" s="384"/>
      <c r="J34" s="433"/>
      <c r="K34" s="433"/>
      <c r="L34" s="433"/>
    </row>
    <row r="35" spans="1:12" s="4" customFormat="1" x14ac:dyDescent="0.25">
      <c r="A35" s="174"/>
      <c r="B35" s="188" t="s">
        <v>88</v>
      </c>
      <c r="C35" s="186" t="s">
        <v>82</v>
      </c>
      <c r="D35" s="386"/>
      <c r="E35" s="384"/>
      <c r="F35" s="384"/>
      <c r="G35" s="384"/>
      <c r="H35" s="384"/>
      <c r="I35" s="384"/>
      <c r="J35" s="433"/>
      <c r="K35" s="433"/>
      <c r="L35" s="433"/>
    </row>
    <row r="36" spans="1:12" s="4" customFormat="1" x14ac:dyDescent="0.25">
      <c r="A36" s="174">
        <v>13</v>
      </c>
      <c r="B36" s="170">
        <v>61</v>
      </c>
      <c r="C36" s="175" t="s">
        <v>41</v>
      </c>
      <c r="D36" s="381"/>
      <c r="E36" s="381"/>
      <c r="F36" s="381"/>
      <c r="G36" s="381"/>
      <c r="H36" s="381"/>
      <c r="I36" s="381"/>
      <c r="J36" s="432"/>
      <c r="K36" s="432"/>
      <c r="L36" s="432"/>
    </row>
    <row r="37" spans="1:12" s="4" customFormat="1" x14ac:dyDescent="0.25">
      <c r="A37" s="174">
        <v>14</v>
      </c>
      <c r="B37" s="189">
        <v>62</v>
      </c>
      <c r="C37" s="190" t="s">
        <v>42</v>
      </c>
      <c r="D37" s="381"/>
      <c r="E37" s="381"/>
      <c r="F37" s="381"/>
      <c r="G37" s="381"/>
      <c r="H37" s="381"/>
      <c r="I37" s="381"/>
      <c r="J37" s="381"/>
      <c r="K37" s="381"/>
      <c r="L37" s="381"/>
    </row>
    <row r="38" spans="1:12" s="4" customFormat="1" x14ac:dyDescent="0.25">
      <c r="A38" s="174"/>
      <c r="B38" s="189" t="s">
        <v>178</v>
      </c>
      <c r="C38" s="192" t="s">
        <v>84</v>
      </c>
      <c r="D38" s="387"/>
      <c r="E38" s="384"/>
      <c r="F38" s="384"/>
      <c r="G38" s="384"/>
      <c r="H38" s="384"/>
      <c r="I38" s="384"/>
      <c r="J38" s="433"/>
      <c r="K38" s="433"/>
      <c r="L38" s="433"/>
    </row>
    <row r="39" spans="1:12" s="4" customFormat="1" x14ac:dyDescent="0.25">
      <c r="A39" s="174"/>
      <c r="B39" s="189" t="s">
        <v>179</v>
      </c>
      <c r="C39" s="192" t="s">
        <v>85</v>
      </c>
      <c r="D39" s="387"/>
      <c r="E39" s="384"/>
      <c r="F39" s="384"/>
      <c r="G39" s="384"/>
      <c r="H39" s="384"/>
      <c r="I39" s="384"/>
      <c r="J39" s="433"/>
      <c r="K39" s="433"/>
      <c r="L39" s="433"/>
    </row>
    <row r="40" spans="1:12" s="4" customFormat="1" x14ac:dyDescent="0.25">
      <c r="A40" s="174"/>
      <c r="B40" s="189" t="s">
        <v>180</v>
      </c>
      <c r="C40" s="192" t="s">
        <v>86</v>
      </c>
      <c r="D40" s="387"/>
      <c r="E40" s="384"/>
      <c r="F40" s="384"/>
      <c r="G40" s="384"/>
      <c r="H40" s="384"/>
      <c r="I40" s="384"/>
      <c r="J40" s="433"/>
      <c r="K40" s="433"/>
      <c r="L40" s="433"/>
    </row>
    <row r="41" spans="1:12" s="4" customFormat="1" x14ac:dyDescent="0.25">
      <c r="A41" s="174"/>
      <c r="B41" s="189" t="s">
        <v>181</v>
      </c>
      <c r="C41" s="192" t="s">
        <v>87</v>
      </c>
      <c r="D41" s="387"/>
      <c r="E41" s="384"/>
      <c r="F41" s="384"/>
      <c r="G41" s="384"/>
      <c r="H41" s="384"/>
      <c r="I41" s="384"/>
      <c r="J41" s="433"/>
      <c r="K41" s="433"/>
      <c r="L41" s="433"/>
    </row>
    <row r="42" spans="1:12" s="4" customFormat="1" x14ac:dyDescent="0.25">
      <c r="A42" s="174">
        <v>15</v>
      </c>
      <c r="B42" s="189">
        <v>63</v>
      </c>
      <c r="C42" s="190" t="s">
        <v>134</v>
      </c>
      <c r="D42" s="381"/>
      <c r="E42" s="381"/>
      <c r="F42" s="381"/>
      <c r="G42" s="381"/>
      <c r="H42" s="381"/>
      <c r="I42" s="381"/>
      <c r="J42" s="432"/>
      <c r="K42" s="432"/>
      <c r="L42" s="432"/>
    </row>
    <row r="43" spans="1:12" s="4" customFormat="1" x14ac:dyDescent="0.25">
      <c r="A43" s="174">
        <v>16</v>
      </c>
      <c r="B43" s="189" t="s">
        <v>189</v>
      </c>
      <c r="C43" s="190" t="s">
        <v>43</v>
      </c>
      <c r="D43" s="381"/>
      <c r="E43" s="381"/>
      <c r="F43" s="381"/>
      <c r="G43" s="381"/>
      <c r="H43" s="381"/>
      <c r="I43" s="381"/>
      <c r="J43" s="381"/>
      <c r="K43" s="381"/>
      <c r="L43" s="432"/>
    </row>
    <row r="44" spans="1:12" s="4" customFormat="1" x14ac:dyDescent="0.25">
      <c r="A44" s="174"/>
      <c r="B44" s="189" t="s">
        <v>182</v>
      </c>
      <c r="C44" s="192" t="s">
        <v>123</v>
      </c>
      <c r="D44" s="387"/>
      <c r="E44" s="384"/>
      <c r="F44" s="384"/>
      <c r="G44" s="384"/>
      <c r="H44" s="384"/>
      <c r="I44" s="384"/>
      <c r="J44" s="433"/>
      <c r="K44" s="433"/>
      <c r="L44" s="433"/>
    </row>
    <row r="45" spans="1:12" s="4" customFormat="1" x14ac:dyDescent="0.25">
      <c r="A45" s="174">
        <v>17</v>
      </c>
      <c r="B45" s="170" t="s">
        <v>306</v>
      </c>
      <c r="C45" s="175" t="s">
        <v>44</v>
      </c>
      <c r="D45" s="381"/>
      <c r="E45" s="381"/>
      <c r="F45" s="381"/>
      <c r="G45" s="381"/>
      <c r="H45" s="381"/>
      <c r="I45" s="381"/>
      <c r="J45" s="381"/>
      <c r="K45" s="381"/>
      <c r="L45" s="381"/>
    </row>
    <row r="46" spans="1:12" s="4" customFormat="1" x14ac:dyDescent="0.25">
      <c r="A46" s="174"/>
      <c r="B46" s="170" t="s">
        <v>183</v>
      </c>
      <c r="C46" s="186" t="s">
        <v>92</v>
      </c>
      <c r="D46" s="386"/>
      <c r="E46" s="384"/>
      <c r="F46" s="384"/>
      <c r="G46" s="384"/>
      <c r="H46" s="384"/>
      <c r="I46" s="384"/>
      <c r="J46" s="433"/>
      <c r="K46" s="433"/>
      <c r="L46" s="433"/>
    </row>
    <row r="47" spans="1:12" s="4" customFormat="1" x14ac:dyDescent="0.25">
      <c r="A47" s="174">
        <v>18</v>
      </c>
      <c r="B47" s="170">
        <v>67</v>
      </c>
      <c r="C47" s="175" t="s">
        <v>153</v>
      </c>
      <c r="D47" s="389"/>
      <c r="E47" s="389"/>
      <c r="F47" s="389"/>
      <c r="G47" s="389"/>
      <c r="H47" s="389"/>
      <c r="I47" s="389"/>
      <c r="J47" s="432"/>
      <c r="K47" s="432"/>
      <c r="L47" s="432"/>
    </row>
    <row r="48" spans="1:12" s="4" customFormat="1" x14ac:dyDescent="0.25">
      <c r="A48" s="174">
        <v>19</v>
      </c>
      <c r="B48" s="170">
        <v>69</v>
      </c>
      <c r="C48" s="175" t="s">
        <v>153</v>
      </c>
      <c r="D48" s="389"/>
      <c r="E48" s="389"/>
      <c r="F48" s="389"/>
      <c r="G48" s="389"/>
      <c r="H48" s="389"/>
      <c r="I48" s="389"/>
      <c r="J48" s="432"/>
      <c r="K48" s="432"/>
      <c r="L48" s="432"/>
    </row>
    <row r="49" spans="1:12" s="4" customFormat="1" x14ac:dyDescent="0.25">
      <c r="A49" s="174">
        <v>20</v>
      </c>
      <c r="B49" s="170" t="s">
        <v>45</v>
      </c>
      <c r="C49" s="175" t="s">
        <v>46</v>
      </c>
      <c r="D49" s="389"/>
      <c r="E49" s="389"/>
      <c r="F49" s="389"/>
      <c r="G49" s="389"/>
      <c r="H49" s="389"/>
      <c r="I49" s="389"/>
      <c r="J49" s="432"/>
      <c r="K49" s="432"/>
      <c r="L49" s="432"/>
    </row>
    <row r="50" spans="1:12" s="4" customFormat="1" x14ac:dyDescent="0.25">
      <c r="A50" s="174">
        <v>21</v>
      </c>
      <c r="B50" s="170" t="s">
        <v>47</v>
      </c>
      <c r="C50" s="175" t="s">
        <v>48</v>
      </c>
      <c r="D50" s="389"/>
      <c r="E50" s="389"/>
      <c r="F50" s="389"/>
      <c r="G50" s="389"/>
      <c r="H50" s="389"/>
      <c r="I50" s="389"/>
      <c r="J50" s="432"/>
      <c r="K50" s="432"/>
      <c r="L50" s="432"/>
    </row>
    <row r="51" spans="1:12" s="4" customFormat="1" x14ac:dyDescent="0.25">
      <c r="A51" s="174">
        <v>22</v>
      </c>
      <c r="B51" s="170" t="s">
        <v>305</v>
      </c>
      <c r="C51" s="175" t="s">
        <v>49</v>
      </c>
      <c r="D51" s="389"/>
      <c r="E51" s="389"/>
      <c r="F51" s="389"/>
      <c r="G51" s="389"/>
      <c r="H51" s="389"/>
      <c r="I51" s="389"/>
      <c r="J51" s="432"/>
      <c r="K51" s="432"/>
      <c r="L51" s="432"/>
    </row>
    <row r="52" spans="1:12" s="4" customFormat="1" x14ac:dyDescent="0.25">
      <c r="A52" s="174">
        <v>23</v>
      </c>
      <c r="B52" s="170" t="s">
        <v>50</v>
      </c>
      <c r="C52" s="175" t="s">
        <v>51</v>
      </c>
      <c r="D52" s="389"/>
      <c r="E52" s="389"/>
      <c r="F52" s="389"/>
      <c r="G52" s="389"/>
      <c r="H52" s="389"/>
      <c r="I52" s="389"/>
      <c r="J52" s="432"/>
      <c r="K52" s="432"/>
      <c r="L52" s="432"/>
    </row>
    <row r="53" spans="1:12" s="4" customFormat="1" x14ac:dyDescent="0.25">
      <c r="A53" s="174">
        <v>24</v>
      </c>
      <c r="B53" s="170" t="s">
        <v>307</v>
      </c>
      <c r="C53" s="195" t="s">
        <v>52</v>
      </c>
      <c r="D53" s="389"/>
      <c r="E53" s="389"/>
      <c r="F53" s="389"/>
      <c r="G53" s="389"/>
      <c r="H53" s="389"/>
      <c r="I53" s="389"/>
      <c r="J53" s="432"/>
      <c r="K53" s="432"/>
      <c r="L53" s="432"/>
    </row>
    <row r="54" spans="1:12" s="4" customFormat="1" x14ac:dyDescent="0.25">
      <c r="A54" s="174">
        <v>25</v>
      </c>
      <c r="B54" s="170" t="s">
        <v>118</v>
      </c>
      <c r="C54" s="175" t="s">
        <v>53</v>
      </c>
      <c r="D54" s="389"/>
      <c r="E54" s="389"/>
      <c r="F54" s="389"/>
      <c r="G54" s="389"/>
      <c r="H54" s="389"/>
      <c r="I54" s="389"/>
      <c r="J54" s="432"/>
      <c r="K54" s="432"/>
      <c r="L54" s="432"/>
    </row>
    <row r="55" spans="1:12" s="4" customFormat="1" x14ac:dyDescent="0.25">
      <c r="A55" s="207" t="s">
        <v>66</v>
      </c>
      <c r="B55" s="208" t="s">
        <v>56</v>
      </c>
      <c r="C55" s="208"/>
      <c r="D55" s="201">
        <f>D5-D31</f>
        <v>0</v>
      </c>
      <c r="E55" s="201">
        <f t="shared" ref="E55:L55" si="7">E5-E31</f>
        <v>0</v>
      </c>
      <c r="F55" s="201">
        <f t="shared" si="7"/>
        <v>0</v>
      </c>
      <c r="G55" s="201">
        <f t="shared" si="7"/>
        <v>0</v>
      </c>
      <c r="H55" s="201">
        <f t="shared" si="7"/>
        <v>0</v>
      </c>
      <c r="I55" s="201">
        <f t="shared" si="7"/>
        <v>0</v>
      </c>
      <c r="J55" s="201">
        <f t="shared" si="7"/>
        <v>0</v>
      </c>
      <c r="K55" s="201">
        <f t="shared" si="7"/>
        <v>0</v>
      </c>
      <c r="L55" s="201">
        <f t="shared" si="7"/>
        <v>0</v>
      </c>
    </row>
    <row r="56" spans="1:12" s="4" customFormat="1" x14ac:dyDescent="0.25">
      <c r="A56" s="358" t="s">
        <v>57</v>
      </c>
      <c r="B56" s="363" t="s">
        <v>145</v>
      </c>
      <c r="C56" s="85"/>
      <c r="D56" s="86"/>
      <c r="E56" s="57"/>
      <c r="F56" s="57"/>
      <c r="G56" s="57"/>
      <c r="H56" s="57"/>
      <c r="I56" s="57"/>
      <c r="J56" s="57"/>
      <c r="K56" s="57"/>
      <c r="L56" s="58"/>
    </row>
    <row r="57" spans="1:12" s="4" customFormat="1" x14ac:dyDescent="0.25">
      <c r="A57" s="360" t="s">
        <v>58</v>
      </c>
      <c r="B57" s="359" t="s">
        <v>146</v>
      </c>
      <c r="C57" s="87"/>
      <c r="D57" s="88"/>
      <c r="E57" s="13"/>
      <c r="F57" s="13"/>
      <c r="G57" s="13"/>
      <c r="H57" s="13"/>
      <c r="I57" s="13"/>
      <c r="J57" s="13"/>
      <c r="K57" s="13"/>
      <c r="L57" s="59"/>
    </row>
    <row r="58" spans="1:12" s="4" customFormat="1" x14ac:dyDescent="0.25">
      <c r="A58" s="360" t="s">
        <v>60</v>
      </c>
      <c r="B58" s="359" t="s">
        <v>147</v>
      </c>
      <c r="C58" s="87"/>
      <c r="D58" s="88"/>
      <c r="E58" s="13"/>
      <c r="F58" s="13"/>
      <c r="G58" s="13"/>
      <c r="H58" s="13"/>
      <c r="I58" s="13"/>
      <c r="J58" s="13"/>
      <c r="K58" s="13"/>
      <c r="L58" s="59"/>
    </row>
    <row r="59" spans="1:12" s="4" customFormat="1" x14ac:dyDescent="0.25">
      <c r="A59" s="361" t="s">
        <v>62</v>
      </c>
      <c r="B59" s="362" t="s">
        <v>148</v>
      </c>
      <c r="C59" s="89"/>
      <c r="D59" s="90"/>
      <c r="E59" s="60"/>
      <c r="F59" s="60"/>
      <c r="G59" s="60"/>
      <c r="H59" s="60"/>
      <c r="I59" s="60"/>
      <c r="J59" s="60"/>
      <c r="K59" s="60"/>
      <c r="L59" s="61"/>
    </row>
    <row r="60" spans="1:12" s="4" customFormat="1" x14ac:dyDescent="0.25">
      <c r="A60" s="133" t="s">
        <v>67</v>
      </c>
      <c r="B60" s="134" t="s">
        <v>154</v>
      </c>
      <c r="C60" s="134"/>
      <c r="D60" s="135">
        <f>D61+D62+D63+D65</f>
        <v>0</v>
      </c>
      <c r="E60" s="135">
        <f t="shared" ref="E60:L60" si="8">E61+E62+E63+E65</f>
        <v>0</v>
      </c>
      <c r="F60" s="135">
        <f t="shared" si="8"/>
        <v>0</v>
      </c>
      <c r="G60" s="135">
        <f t="shared" si="8"/>
        <v>0</v>
      </c>
      <c r="H60" s="135">
        <f t="shared" si="8"/>
        <v>0</v>
      </c>
      <c r="I60" s="135">
        <f t="shared" si="8"/>
        <v>0</v>
      </c>
      <c r="J60" s="135">
        <f t="shared" si="8"/>
        <v>0</v>
      </c>
      <c r="K60" s="135">
        <f t="shared" si="8"/>
        <v>0</v>
      </c>
      <c r="L60" s="299">
        <f t="shared" si="8"/>
        <v>0</v>
      </c>
    </row>
    <row r="61" spans="1:12" s="4" customFormat="1" x14ac:dyDescent="0.25">
      <c r="A61" s="168">
        <v>26</v>
      </c>
      <c r="B61" s="169">
        <v>18</v>
      </c>
      <c r="C61" s="234" t="s">
        <v>63</v>
      </c>
      <c r="D61" s="390"/>
      <c r="E61" s="390"/>
      <c r="F61" s="390"/>
      <c r="G61" s="390"/>
      <c r="H61" s="390"/>
      <c r="I61" s="390"/>
      <c r="J61" s="434"/>
      <c r="K61" s="434"/>
      <c r="L61" s="435"/>
    </row>
    <row r="62" spans="1:12" s="4" customFormat="1" x14ac:dyDescent="0.25">
      <c r="A62" s="168">
        <v>27</v>
      </c>
      <c r="B62" s="169">
        <v>34</v>
      </c>
      <c r="C62" s="234" t="s">
        <v>64</v>
      </c>
      <c r="D62" s="390"/>
      <c r="E62" s="390"/>
      <c r="F62" s="390"/>
      <c r="G62" s="390"/>
      <c r="H62" s="390"/>
      <c r="I62" s="390"/>
      <c r="J62" s="435"/>
      <c r="K62" s="435"/>
      <c r="L62" s="435"/>
    </row>
    <row r="63" spans="1:12" s="4" customFormat="1" x14ac:dyDescent="0.25">
      <c r="A63" s="168">
        <v>28</v>
      </c>
      <c r="B63" s="169">
        <v>45</v>
      </c>
      <c r="C63" s="234" t="s">
        <v>135</v>
      </c>
      <c r="D63" s="390"/>
      <c r="E63" s="390"/>
      <c r="F63" s="390"/>
      <c r="G63" s="390"/>
      <c r="H63" s="390"/>
      <c r="I63" s="390"/>
      <c r="J63" s="390"/>
      <c r="K63" s="390"/>
      <c r="L63" s="390"/>
    </row>
    <row r="64" spans="1:12" s="4" customFormat="1" x14ac:dyDescent="0.25">
      <c r="A64" s="168"/>
      <c r="B64" s="169" t="s">
        <v>184</v>
      </c>
      <c r="C64" s="236" t="s">
        <v>108</v>
      </c>
      <c r="D64" s="431"/>
      <c r="E64" s="392"/>
      <c r="F64" s="392"/>
      <c r="G64" s="392"/>
      <c r="H64" s="392"/>
      <c r="I64" s="392"/>
      <c r="J64" s="436"/>
      <c r="K64" s="436"/>
      <c r="L64" s="436"/>
    </row>
    <row r="65" spans="1:12" s="4" customFormat="1" x14ac:dyDescent="0.25">
      <c r="A65" s="168">
        <v>29</v>
      </c>
      <c r="B65" s="169">
        <v>52</v>
      </c>
      <c r="C65" s="238" t="s">
        <v>65</v>
      </c>
      <c r="D65" s="390"/>
      <c r="E65" s="390"/>
      <c r="F65" s="390"/>
      <c r="G65" s="390"/>
      <c r="H65" s="390"/>
      <c r="I65" s="390"/>
      <c r="J65" s="435"/>
      <c r="K65" s="435"/>
      <c r="L65" s="435"/>
    </row>
    <row r="66" spans="1:12" s="4" customFormat="1" x14ac:dyDescent="0.25">
      <c r="A66" s="133" t="s">
        <v>68</v>
      </c>
      <c r="B66" s="134" t="s">
        <v>155</v>
      </c>
      <c r="C66" s="134"/>
      <c r="D66" s="135">
        <f>D67+D68+D69+D71</f>
        <v>0</v>
      </c>
      <c r="E66" s="135">
        <f t="shared" ref="E66:L66" si="9">E67+E68+E69+E71</f>
        <v>0</v>
      </c>
      <c r="F66" s="135">
        <f t="shared" si="9"/>
        <v>0</v>
      </c>
      <c r="G66" s="135">
        <f t="shared" si="9"/>
        <v>0</v>
      </c>
      <c r="H66" s="135">
        <f t="shared" si="9"/>
        <v>0</v>
      </c>
      <c r="I66" s="135">
        <f t="shared" si="9"/>
        <v>0</v>
      </c>
      <c r="J66" s="262">
        <f t="shared" si="9"/>
        <v>0</v>
      </c>
      <c r="K66" s="262">
        <f t="shared" si="9"/>
        <v>0</v>
      </c>
      <c r="L66" s="262">
        <f t="shared" si="9"/>
        <v>0</v>
      </c>
    </row>
    <row r="67" spans="1:12" s="4" customFormat="1" x14ac:dyDescent="0.25">
      <c r="A67" s="168">
        <v>30</v>
      </c>
      <c r="B67" s="168">
        <v>18</v>
      </c>
      <c r="C67" s="234" t="s">
        <v>63</v>
      </c>
      <c r="D67" s="390"/>
      <c r="E67" s="390"/>
      <c r="F67" s="390"/>
      <c r="G67" s="390"/>
      <c r="H67" s="390"/>
      <c r="I67" s="390"/>
      <c r="J67" s="435"/>
      <c r="K67" s="435"/>
      <c r="L67" s="435"/>
    </row>
    <row r="68" spans="1:12" s="4" customFormat="1" x14ac:dyDescent="0.25">
      <c r="A68" s="168">
        <v>31</v>
      </c>
      <c r="B68" s="168">
        <v>34</v>
      </c>
      <c r="C68" s="234" t="s">
        <v>64</v>
      </c>
      <c r="D68" s="390"/>
      <c r="E68" s="390"/>
      <c r="F68" s="390"/>
      <c r="G68" s="390"/>
      <c r="H68" s="390"/>
      <c r="I68" s="390"/>
      <c r="J68" s="435"/>
      <c r="K68" s="435"/>
      <c r="L68" s="435"/>
    </row>
    <row r="69" spans="1:12" s="4" customFormat="1" x14ac:dyDescent="0.25">
      <c r="A69" s="168">
        <v>32</v>
      </c>
      <c r="B69" s="168">
        <v>45</v>
      </c>
      <c r="C69" s="234" t="s">
        <v>135</v>
      </c>
      <c r="D69" s="390"/>
      <c r="E69" s="390"/>
      <c r="F69" s="390"/>
      <c r="G69" s="390"/>
      <c r="H69" s="390"/>
      <c r="I69" s="390"/>
      <c r="J69" s="390"/>
      <c r="K69" s="390"/>
      <c r="L69" s="390"/>
    </row>
    <row r="70" spans="1:12" s="4" customFormat="1" x14ac:dyDescent="0.25">
      <c r="A70" s="168"/>
      <c r="B70" s="168" t="s">
        <v>184</v>
      </c>
      <c r="C70" s="236" t="s">
        <v>108</v>
      </c>
      <c r="D70" s="431"/>
      <c r="E70" s="392"/>
      <c r="F70" s="392"/>
      <c r="G70" s="392"/>
      <c r="H70" s="392"/>
      <c r="I70" s="392"/>
      <c r="J70" s="436"/>
      <c r="K70" s="435"/>
      <c r="L70" s="436"/>
    </row>
    <row r="71" spans="1:12" s="4" customFormat="1" x14ac:dyDescent="0.25">
      <c r="A71" s="168">
        <v>33</v>
      </c>
      <c r="B71" s="168">
        <v>52</v>
      </c>
      <c r="C71" s="238" t="s">
        <v>65</v>
      </c>
      <c r="D71" s="390"/>
      <c r="E71" s="390"/>
      <c r="F71" s="390"/>
      <c r="G71" s="390"/>
      <c r="H71" s="390"/>
      <c r="I71" s="390"/>
      <c r="J71" s="435"/>
      <c r="K71" s="435"/>
      <c r="L71" s="435"/>
    </row>
    <row r="72" spans="1:12" s="4" customFormat="1" x14ac:dyDescent="0.25">
      <c r="A72" s="207" t="s">
        <v>69</v>
      </c>
      <c r="B72" s="208" t="s">
        <v>133</v>
      </c>
      <c r="C72" s="208"/>
      <c r="D72" s="201">
        <f t="shared" ref="D72:L72" si="10">D5+D60</f>
        <v>0</v>
      </c>
      <c r="E72" s="201">
        <f t="shared" si="10"/>
        <v>0</v>
      </c>
      <c r="F72" s="201">
        <f t="shared" si="10"/>
        <v>0</v>
      </c>
      <c r="G72" s="201">
        <f t="shared" si="10"/>
        <v>0</v>
      </c>
      <c r="H72" s="201">
        <f t="shared" si="10"/>
        <v>0</v>
      </c>
      <c r="I72" s="201">
        <f t="shared" si="10"/>
        <v>0</v>
      </c>
      <c r="J72" s="201">
        <f t="shared" si="10"/>
        <v>0</v>
      </c>
      <c r="K72" s="201">
        <f t="shared" si="10"/>
        <v>0</v>
      </c>
      <c r="L72" s="201">
        <f t="shared" si="10"/>
        <v>0</v>
      </c>
    </row>
    <row r="73" spans="1:12" s="4" customFormat="1" x14ac:dyDescent="0.25">
      <c r="A73" s="207" t="s">
        <v>132</v>
      </c>
      <c r="B73" s="208" t="s">
        <v>93</v>
      </c>
      <c r="C73" s="208"/>
      <c r="D73" s="201">
        <f t="shared" ref="D73:L73" si="11">D31+D66</f>
        <v>0</v>
      </c>
      <c r="E73" s="201">
        <f t="shared" si="11"/>
        <v>0</v>
      </c>
      <c r="F73" s="201">
        <f t="shared" si="11"/>
        <v>0</v>
      </c>
      <c r="G73" s="201">
        <f t="shared" si="11"/>
        <v>0</v>
      </c>
      <c r="H73" s="201">
        <f t="shared" si="11"/>
        <v>0</v>
      </c>
      <c r="I73" s="201">
        <f t="shared" si="11"/>
        <v>0</v>
      </c>
      <c r="J73" s="201">
        <f t="shared" si="11"/>
        <v>0</v>
      </c>
      <c r="K73" s="201">
        <f t="shared" si="11"/>
        <v>0</v>
      </c>
      <c r="L73" s="201">
        <f t="shared" si="11"/>
        <v>0</v>
      </c>
    </row>
    <row r="74" spans="1:12" s="4" customFormat="1" x14ac:dyDescent="0.25">
      <c r="A74" s="33"/>
      <c r="B74" s="34"/>
      <c r="C74" s="34"/>
      <c r="D74" s="18"/>
      <c r="E74" s="18"/>
      <c r="F74" s="18"/>
      <c r="G74" s="18"/>
      <c r="H74" s="18"/>
      <c r="I74" s="18"/>
      <c r="J74" s="18"/>
      <c r="K74" s="18"/>
      <c r="L74" s="18"/>
    </row>
    <row r="75" spans="1:12" s="4" customFormat="1" x14ac:dyDescent="0.2">
      <c r="A75" s="280"/>
      <c r="B75" s="281" t="s">
        <v>17</v>
      </c>
      <c r="C75" s="282"/>
      <c r="D75" s="283"/>
      <c r="E75" s="461" t="s">
        <v>144</v>
      </c>
      <c r="F75" s="461"/>
      <c r="G75" s="461"/>
      <c r="H75" s="285"/>
      <c r="I75" s="285"/>
      <c r="J75" s="285"/>
      <c r="K75" s="285"/>
      <c r="L75" s="300"/>
    </row>
    <row r="76" spans="1:12" s="4" customFormat="1" x14ac:dyDescent="0.2">
      <c r="A76" s="290"/>
      <c r="B76" s="301" t="s">
        <v>18</v>
      </c>
      <c r="C76" s="302"/>
      <c r="D76" s="303"/>
      <c r="E76" s="303"/>
      <c r="F76" s="303"/>
      <c r="G76" s="303"/>
      <c r="H76" s="303"/>
      <c r="I76" s="303"/>
      <c r="J76" s="303"/>
      <c r="K76" s="303"/>
      <c r="L76" s="304"/>
    </row>
    <row r="77" spans="1:12" s="4" customFormat="1" ht="56.25" x14ac:dyDescent="0.25">
      <c r="A77" s="153"/>
      <c r="B77" s="154"/>
      <c r="C77" s="130" t="s">
        <v>19</v>
      </c>
      <c r="D77" s="130" t="s">
        <v>73</v>
      </c>
      <c r="E77" s="130" t="s">
        <v>74</v>
      </c>
      <c r="F77" s="130" t="s">
        <v>75</v>
      </c>
      <c r="G77" s="130" t="s">
        <v>136</v>
      </c>
      <c r="H77" s="130" t="s">
        <v>76</v>
      </c>
      <c r="I77" s="130" t="s">
        <v>301</v>
      </c>
      <c r="J77" s="130" t="s">
        <v>300</v>
      </c>
      <c r="K77" s="130" t="s">
        <v>302</v>
      </c>
      <c r="L77" s="130" t="s">
        <v>303</v>
      </c>
    </row>
    <row r="78" spans="1:12" s="4" customFormat="1" x14ac:dyDescent="0.25">
      <c r="A78" s="305"/>
      <c r="B78" s="239" t="s">
        <v>106</v>
      </c>
      <c r="C78" s="217" t="s">
        <v>20</v>
      </c>
      <c r="D78" s="262">
        <f>D79+D82+D83+D84</f>
        <v>0</v>
      </c>
      <c r="E78" s="262">
        <f t="shared" ref="E78:L78" si="12">E79+E82+E83+E84</f>
        <v>0</v>
      </c>
      <c r="F78" s="262">
        <f t="shared" si="12"/>
        <v>0</v>
      </c>
      <c r="G78" s="262">
        <f t="shared" si="12"/>
        <v>0</v>
      </c>
      <c r="H78" s="262">
        <f t="shared" si="12"/>
        <v>0</v>
      </c>
      <c r="I78" s="262">
        <f t="shared" si="12"/>
        <v>0</v>
      </c>
      <c r="J78" s="437">
        <f t="shared" si="12"/>
        <v>0</v>
      </c>
      <c r="K78" s="437">
        <f t="shared" si="12"/>
        <v>0</v>
      </c>
      <c r="L78" s="437">
        <f t="shared" si="12"/>
        <v>0</v>
      </c>
    </row>
    <row r="79" spans="1:12" s="4" customFormat="1" x14ac:dyDescent="0.25">
      <c r="A79" s="163"/>
      <c r="B79" s="118" t="s">
        <v>129</v>
      </c>
      <c r="C79" s="119" t="s">
        <v>128</v>
      </c>
      <c r="D79" s="203">
        <f t="shared" ref="D79:L79" si="13">D6+D7</f>
        <v>0</v>
      </c>
      <c r="E79" s="203">
        <f t="shared" si="13"/>
        <v>0</v>
      </c>
      <c r="F79" s="203">
        <f t="shared" si="13"/>
        <v>0</v>
      </c>
      <c r="G79" s="203">
        <f t="shared" si="13"/>
        <v>0</v>
      </c>
      <c r="H79" s="203">
        <f t="shared" si="13"/>
        <v>0</v>
      </c>
      <c r="I79" s="203">
        <f t="shared" si="13"/>
        <v>0</v>
      </c>
      <c r="J79" s="438">
        <f t="shared" si="13"/>
        <v>0</v>
      </c>
      <c r="K79" s="438">
        <f t="shared" si="13"/>
        <v>0</v>
      </c>
      <c r="L79" s="438">
        <f t="shared" si="13"/>
        <v>0</v>
      </c>
    </row>
    <row r="80" spans="1:12" s="4" customFormat="1" x14ac:dyDescent="0.25">
      <c r="A80" s="163"/>
      <c r="B80" s="113"/>
      <c r="C80" s="121" t="s">
        <v>100</v>
      </c>
      <c r="D80" s="394"/>
      <c r="E80" s="394"/>
      <c r="F80" s="394"/>
      <c r="G80" s="394"/>
      <c r="H80" s="394"/>
      <c r="I80" s="394"/>
      <c r="J80" s="438"/>
      <c r="K80" s="438"/>
      <c r="L80" s="438"/>
    </row>
    <row r="81" spans="1:12" s="4" customFormat="1" x14ac:dyDescent="0.25">
      <c r="A81" s="165"/>
      <c r="B81" s="118" t="s">
        <v>103</v>
      </c>
      <c r="C81" s="118" t="s">
        <v>149</v>
      </c>
      <c r="D81" s="398"/>
      <c r="E81" s="395"/>
      <c r="F81" s="395"/>
      <c r="G81" s="395"/>
      <c r="H81" s="395"/>
      <c r="I81" s="395"/>
      <c r="J81" s="439"/>
      <c r="K81" s="439"/>
      <c r="L81" s="439"/>
    </row>
    <row r="82" spans="1:12" s="4" customFormat="1" x14ac:dyDescent="0.25">
      <c r="A82" s="165"/>
      <c r="B82" s="118" t="s">
        <v>104</v>
      </c>
      <c r="C82" s="118" t="s">
        <v>99</v>
      </c>
      <c r="D82" s="205">
        <f t="shared" ref="D82:L82" si="14">D10+D12+D22+D24</f>
        <v>0</v>
      </c>
      <c r="E82" s="205">
        <f t="shared" si="14"/>
        <v>0</v>
      </c>
      <c r="F82" s="205">
        <f t="shared" si="14"/>
        <v>0</v>
      </c>
      <c r="G82" s="205">
        <f t="shared" si="14"/>
        <v>0</v>
      </c>
      <c r="H82" s="205">
        <f t="shared" si="14"/>
        <v>0</v>
      </c>
      <c r="I82" s="205">
        <f t="shared" si="14"/>
        <v>0</v>
      </c>
      <c r="J82" s="440">
        <f t="shared" si="14"/>
        <v>0</v>
      </c>
      <c r="K82" s="440">
        <f t="shared" si="14"/>
        <v>0</v>
      </c>
      <c r="L82" s="440">
        <f t="shared" si="14"/>
        <v>0</v>
      </c>
    </row>
    <row r="83" spans="1:12" s="4" customFormat="1" x14ac:dyDescent="0.25">
      <c r="A83" s="165"/>
      <c r="B83" s="118">
        <v>76</v>
      </c>
      <c r="C83" s="118" t="s">
        <v>21</v>
      </c>
      <c r="D83" s="205">
        <f t="shared" ref="D83:L83" si="15">D15</f>
        <v>0</v>
      </c>
      <c r="E83" s="205">
        <f t="shared" si="15"/>
        <v>0</v>
      </c>
      <c r="F83" s="205">
        <f t="shared" si="15"/>
        <v>0</v>
      </c>
      <c r="G83" s="205">
        <f t="shared" si="15"/>
        <v>0</v>
      </c>
      <c r="H83" s="205">
        <f t="shared" si="15"/>
        <v>0</v>
      </c>
      <c r="I83" s="205">
        <f t="shared" si="15"/>
        <v>0</v>
      </c>
      <c r="J83" s="440">
        <f t="shared" si="15"/>
        <v>0</v>
      </c>
      <c r="K83" s="440">
        <f t="shared" si="15"/>
        <v>0</v>
      </c>
      <c r="L83" s="440">
        <f t="shared" si="15"/>
        <v>0</v>
      </c>
    </row>
    <row r="84" spans="1:12" s="4" customFormat="1" x14ac:dyDescent="0.25">
      <c r="A84" s="165"/>
      <c r="B84" s="118" t="s">
        <v>130</v>
      </c>
      <c r="C84" s="118" t="s">
        <v>22</v>
      </c>
      <c r="D84" s="205">
        <f t="shared" ref="D84:L84" si="16">D11+D13+D14+D16+D18+D23+D25+D27+D29+D30</f>
        <v>0</v>
      </c>
      <c r="E84" s="205">
        <f t="shared" si="16"/>
        <v>0</v>
      </c>
      <c r="F84" s="205">
        <f t="shared" si="16"/>
        <v>0</v>
      </c>
      <c r="G84" s="205">
        <f t="shared" si="16"/>
        <v>0</v>
      </c>
      <c r="H84" s="205">
        <f t="shared" si="16"/>
        <v>0</v>
      </c>
      <c r="I84" s="205">
        <f t="shared" si="16"/>
        <v>0</v>
      </c>
      <c r="J84" s="440">
        <f t="shared" si="16"/>
        <v>0</v>
      </c>
      <c r="K84" s="440">
        <f t="shared" si="16"/>
        <v>0</v>
      </c>
      <c r="L84" s="440">
        <f t="shared" si="16"/>
        <v>0</v>
      </c>
    </row>
    <row r="85" spans="1:12" s="4" customFormat="1" x14ac:dyDescent="0.25">
      <c r="A85" s="165"/>
      <c r="B85" s="118"/>
      <c r="C85" s="118"/>
      <c r="D85" s="195"/>
      <c r="E85" s="373"/>
      <c r="F85" s="373"/>
      <c r="G85" s="373"/>
      <c r="H85" s="373"/>
      <c r="I85" s="373"/>
      <c r="J85" s="441"/>
      <c r="K85" s="441"/>
      <c r="L85" s="441"/>
    </row>
    <row r="86" spans="1:12" s="4" customFormat="1" x14ac:dyDescent="0.25">
      <c r="A86" s="307"/>
      <c r="B86" s="263"/>
      <c r="C86" s="264" t="s">
        <v>23</v>
      </c>
      <c r="D86" s="400">
        <f>D87+D88+D89+D90+D91</f>
        <v>0</v>
      </c>
      <c r="E86" s="400">
        <f t="shared" ref="E86:L86" si="17">E87+E88+E89+E90+E91</f>
        <v>0</v>
      </c>
      <c r="F86" s="400">
        <f t="shared" si="17"/>
        <v>0</v>
      </c>
      <c r="G86" s="400">
        <f t="shared" si="17"/>
        <v>0</v>
      </c>
      <c r="H86" s="400">
        <f t="shared" si="17"/>
        <v>0</v>
      </c>
      <c r="I86" s="400">
        <f t="shared" si="17"/>
        <v>0</v>
      </c>
      <c r="J86" s="442">
        <f t="shared" si="17"/>
        <v>0</v>
      </c>
      <c r="K86" s="442">
        <f t="shared" si="17"/>
        <v>0</v>
      </c>
      <c r="L86" s="442">
        <f t="shared" si="17"/>
        <v>0</v>
      </c>
    </row>
    <row r="87" spans="1:12" s="4" customFormat="1" x14ac:dyDescent="0.25">
      <c r="A87" s="165"/>
      <c r="B87" s="118" t="s">
        <v>105</v>
      </c>
      <c r="C87" s="118" t="s">
        <v>24</v>
      </c>
      <c r="D87" s="205">
        <f t="shared" ref="D87:L87" si="18">D32</f>
        <v>0</v>
      </c>
      <c r="E87" s="205">
        <f t="shared" si="18"/>
        <v>0</v>
      </c>
      <c r="F87" s="205">
        <f t="shared" si="18"/>
        <v>0</v>
      </c>
      <c r="G87" s="205">
        <f t="shared" si="18"/>
        <v>0</v>
      </c>
      <c r="H87" s="205">
        <f t="shared" si="18"/>
        <v>0</v>
      </c>
      <c r="I87" s="205">
        <f t="shared" si="18"/>
        <v>0</v>
      </c>
      <c r="J87" s="440">
        <f t="shared" si="18"/>
        <v>0</v>
      </c>
      <c r="K87" s="440">
        <f t="shared" si="18"/>
        <v>0</v>
      </c>
      <c r="L87" s="440">
        <f t="shared" si="18"/>
        <v>0</v>
      </c>
    </row>
    <row r="88" spans="1:12" s="4" customFormat="1" x14ac:dyDescent="0.25">
      <c r="A88" s="165"/>
      <c r="B88" s="118" t="s">
        <v>121</v>
      </c>
      <c r="C88" s="118" t="s">
        <v>21</v>
      </c>
      <c r="D88" s="205">
        <f t="shared" ref="D88:L88" si="19">D45-D46</f>
        <v>0</v>
      </c>
      <c r="E88" s="205">
        <f t="shared" si="19"/>
        <v>0</v>
      </c>
      <c r="F88" s="205">
        <f t="shared" si="19"/>
        <v>0</v>
      </c>
      <c r="G88" s="205">
        <f t="shared" si="19"/>
        <v>0</v>
      </c>
      <c r="H88" s="205">
        <f t="shared" si="19"/>
        <v>0</v>
      </c>
      <c r="I88" s="205">
        <f t="shared" si="19"/>
        <v>0</v>
      </c>
      <c r="J88" s="440">
        <f t="shared" si="19"/>
        <v>0</v>
      </c>
      <c r="K88" s="440">
        <f t="shared" si="19"/>
        <v>0</v>
      </c>
      <c r="L88" s="440">
        <f t="shared" si="19"/>
        <v>0</v>
      </c>
    </row>
    <row r="89" spans="1:12" s="4" customFormat="1" x14ac:dyDescent="0.25">
      <c r="A89" s="165"/>
      <c r="B89" s="118"/>
      <c r="C89" s="118" t="s">
        <v>101</v>
      </c>
      <c r="D89" s="120"/>
      <c r="E89" s="120"/>
      <c r="F89" s="120"/>
      <c r="G89" s="120"/>
      <c r="H89" s="120"/>
      <c r="I89" s="120"/>
      <c r="J89" s="306"/>
      <c r="K89" s="306"/>
      <c r="L89" s="306"/>
    </row>
    <row r="90" spans="1:12" s="4" customFormat="1" x14ac:dyDescent="0.25">
      <c r="A90" s="165"/>
      <c r="B90" s="118" t="s">
        <v>120</v>
      </c>
      <c r="C90" s="118" t="s">
        <v>116</v>
      </c>
      <c r="D90" s="205">
        <f t="shared" ref="D90:L90" si="20">D53</f>
        <v>0</v>
      </c>
      <c r="E90" s="205">
        <f t="shared" si="20"/>
        <v>0</v>
      </c>
      <c r="F90" s="205">
        <f t="shared" si="20"/>
        <v>0</v>
      </c>
      <c r="G90" s="205">
        <f t="shared" si="20"/>
        <v>0</v>
      </c>
      <c r="H90" s="205">
        <f t="shared" si="20"/>
        <v>0</v>
      </c>
      <c r="I90" s="205">
        <f t="shared" si="20"/>
        <v>0</v>
      </c>
      <c r="J90" s="440">
        <f t="shared" si="20"/>
        <v>0</v>
      </c>
      <c r="K90" s="440">
        <f t="shared" si="20"/>
        <v>0</v>
      </c>
      <c r="L90" s="440">
        <f t="shared" si="20"/>
        <v>0</v>
      </c>
    </row>
    <row r="91" spans="1:12" s="4" customFormat="1" x14ac:dyDescent="0.25">
      <c r="A91" s="165"/>
      <c r="B91" s="118" t="s">
        <v>127</v>
      </c>
      <c r="C91" s="118" t="s">
        <v>102</v>
      </c>
      <c r="D91" s="205">
        <f t="shared" ref="D91:L91" si="21">D36+D37+D42+D43+D46+D47+D48+D49+D50+D51+D52+D54</f>
        <v>0</v>
      </c>
      <c r="E91" s="205">
        <f t="shared" si="21"/>
        <v>0</v>
      </c>
      <c r="F91" s="205">
        <f t="shared" si="21"/>
        <v>0</v>
      </c>
      <c r="G91" s="205">
        <f t="shared" si="21"/>
        <v>0</v>
      </c>
      <c r="H91" s="205">
        <f t="shared" si="21"/>
        <v>0</v>
      </c>
      <c r="I91" s="205">
        <f t="shared" si="21"/>
        <v>0</v>
      </c>
      <c r="J91" s="440">
        <f t="shared" si="21"/>
        <v>0</v>
      </c>
      <c r="K91" s="440">
        <f t="shared" si="21"/>
        <v>0</v>
      </c>
      <c r="L91" s="440">
        <f t="shared" si="21"/>
        <v>0</v>
      </c>
    </row>
    <row r="92" spans="1:12" s="4" customFormat="1" x14ac:dyDescent="0.25">
      <c r="A92" s="307"/>
      <c r="B92" s="239"/>
      <c r="C92" s="240" t="s">
        <v>142</v>
      </c>
      <c r="D92" s="380">
        <f t="shared" ref="D92:L92" si="22">D78-D86</f>
        <v>0</v>
      </c>
      <c r="E92" s="380">
        <f t="shared" si="22"/>
        <v>0</v>
      </c>
      <c r="F92" s="380">
        <f t="shared" si="22"/>
        <v>0</v>
      </c>
      <c r="G92" s="380">
        <f t="shared" si="22"/>
        <v>0</v>
      </c>
      <c r="H92" s="380">
        <f t="shared" si="22"/>
        <v>0</v>
      </c>
      <c r="I92" s="244">
        <f t="shared" si="22"/>
        <v>0</v>
      </c>
      <c r="J92" s="244">
        <f t="shared" si="22"/>
        <v>0</v>
      </c>
      <c r="K92" s="244">
        <f t="shared" si="22"/>
        <v>0</v>
      </c>
      <c r="L92" s="244">
        <f t="shared" si="22"/>
        <v>0</v>
      </c>
    </row>
    <row r="93" spans="1:12" s="4" customFormat="1" x14ac:dyDescent="0.2">
      <c r="A93" s="307"/>
      <c r="B93" s="309"/>
      <c r="C93" s="241" t="s">
        <v>25</v>
      </c>
      <c r="D93" s="380">
        <f>D94+D95</f>
        <v>0</v>
      </c>
      <c r="E93" s="401">
        <f t="shared" ref="E93:L93" si="23">E94+E95</f>
        <v>0</v>
      </c>
      <c r="F93" s="401">
        <f t="shared" si="23"/>
        <v>0</v>
      </c>
      <c r="G93" s="401">
        <f t="shared" si="23"/>
        <v>0</v>
      </c>
      <c r="H93" s="401">
        <f t="shared" si="23"/>
        <v>0</v>
      </c>
      <c r="I93" s="402">
        <f t="shared" si="23"/>
        <v>0</v>
      </c>
      <c r="J93" s="402">
        <f t="shared" si="23"/>
        <v>0</v>
      </c>
      <c r="K93" s="402">
        <f t="shared" si="23"/>
        <v>0</v>
      </c>
      <c r="L93" s="402">
        <f t="shared" si="23"/>
        <v>0</v>
      </c>
    </row>
    <row r="94" spans="1:12" s="4" customFormat="1" x14ac:dyDescent="0.2">
      <c r="A94" s="164"/>
      <c r="B94" s="124" t="s">
        <v>110</v>
      </c>
      <c r="C94" s="124" t="s">
        <v>26</v>
      </c>
      <c r="D94" s="205">
        <f t="shared" ref="D94:L94" si="24">D19+D28</f>
        <v>0</v>
      </c>
      <c r="E94" s="203">
        <f t="shared" si="24"/>
        <v>0</v>
      </c>
      <c r="F94" s="203">
        <f t="shared" si="24"/>
        <v>0</v>
      </c>
      <c r="G94" s="203">
        <f t="shared" si="24"/>
        <v>0</v>
      </c>
      <c r="H94" s="203">
        <f t="shared" si="24"/>
        <v>0</v>
      </c>
      <c r="I94" s="403">
        <f t="shared" si="24"/>
        <v>0</v>
      </c>
      <c r="J94" s="443">
        <f t="shared" si="24"/>
        <v>0</v>
      </c>
      <c r="K94" s="443">
        <f t="shared" si="24"/>
        <v>0</v>
      </c>
      <c r="L94" s="443">
        <f t="shared" si="24"/>
        <v>0</v>
      </c>
    </row>
    <row r="95" spans="1:12" s="4" customFormat="1" x14ac:dyDescent="0.2">
      <c r="A95" s="164"/>
      <c r="B95" s="124"/>
      <c r="C95" s="124" t="s">
        <v>27</v>
      </c>
      <c r="D95" s="166"/>
      <c r="E95" s="167"/>
      <c r="F95" s="167"/>
      <c r="G95" s="167"/>
      <c r="H95" s="167"/>
      <c r="I95" s="167"/>
      <c r="J95" s="310"/>
      <c r="K95" s="310"/>
      <c r="L95" s="310"/>
    </row>
    <row r="96" spans="1:12" s="4" customFormat="1" x14ac:dyDescent="0.2">
      <c r="A96" s="311"/>
      <c r="B96" s="242"/>
      <c r="C96" s="243" t="s">
        <v>156</v>
      </c>
      <c r="D96" s="244">
        <f>D92+D93</f>
        <v>0</v>
      </c>
      <c r="E96" s="244">
        <f t="shared" ref="E96:L96" si="25">E92+E93</f>
        <v>0</v>
      </c>
      <c r="F96" s="244">
        <f t="shared" si="25"/>
        <v>0</v>
      </c>
      <c r="G96" s="244">
        <f t="shared" si="25"/>
        <v>0</v>
      </c>
      <c r="H96" s="244">
        <f t="shared" si="25"/>
        <v>0</v>
      </c>
      <c r="I96" s="244">
        <f t="shared" si="25"/>
        <v>0</v>
      </c>
      <c r="J96" s="244">
        <f t="shared" si="25"/>
        <v>0</v>
      </c>
      <c r="K96" s="244">
        <f t="shared" si="25"/>
        <v>0</v>
      </c>
      <c r="L96" s="244">
        <f t="shared" si="25"/>
        <v>0</v>
      </c>
    </row>
    <row r="97" spans="1:12" s="4" customFormat="1" x14ac:dyDescent="0.25">
      <c r="A97" s="2"/>
      <c r="B97" s="2"/>
      <c r="C97" s="21"/>
      <c r="D97" s="35"/>
      <c r="E97" s="35"/>
      <c r="F97" s="35"/>
      <c r="G97" s="35"/>
      <c r="H97" s="35"/>
      <c r="I97" s="35"/>
      <c r="J97" s="35"/>
      <c r="K97" s="35"/>
      <c r="L97" s="35"/>
    </row>
    <row r="98" spans="1:12" s="4" customFormat="1" x14ac:dyDescent="0.25">
      <c r="A98" s="23"/>
      <c r="B98" s="23"/>
      <c r="C98" s="23"/>
      <c r="D98" s="16"/>
      <c r="E98" s="16"/>
      <c r="F98" s="16"/>
      <c r="G98" s="16"/>
      <c r="H98" s="16"/>
      <c r="I98" s="16"/>
      <c r="J98" s="16"/>
      <c r="K98" s="16"/>
      <c r="L98" s="16"/>
    </row>
    <row r="99" spans="1:12" s="4" customFormat="1" x14ac:dyDescent="0.25">
      <c r="A99" s="23"/>
      <c r="B99" s="23"/>
      <c r="C99" s="23"/>
      <c r="D99" s="15"/>
      <c r="E99" s="15"/>
      <c r="F99" s="15"/>
      <c r="G99" s="15"/>
      <c r="H99" s="15"/>
      <c r="I99" s="15"/>
      <c r="J99" s="15"/>
      <c r="K99" s="15"/>
      <c r="L99" s="15"/>
    </row>
    <row r="100" spans="1:12" s="4" customFormat="1" x14ac:dyDescent="0.25">
      <c r="A100" s="23"/>
      <c r="B100" s="23"/>
      <c r="C100" s="23"/>
      <c r="D100" s="16"/>
      <c r="E100" s="16"/>
      <c r="F100" s="16"/>
      <c r="G100" s="16"/>
      <c r="H100" s="16"/>
      <c r="I100" s="16"/>
      <c r="J100" s="16"/>
      <c r="K100" s="16"/>
      <c r="L100" s="16"/>
    </row>
    <row r="101" spans="1:12" s="4" customFormat="1" x14ac:dyDescent="0.25">
      <c r="A101" s="23"/>
      <c r="B101" s="23"/>
      <c r="C101" s="23"/>
      <c r="D101" s="16"/>
      <c r="E101" s="16"/>
      <c r="F101" s="16"/>
      <c r="G101" s="16"/>
      <c r="H101" s="16"/>
      <c r="I101" s="16"/>
      <c r="J101" s="16"/>
      <c r="K101" s="16"/>
      <c r="L101" s="16"/>
    </row>
    <row r="102" spans="1:12" s="4" customFormat="1" x14ac:dyDescent="0.25">
      <c r="A102" s="23"/>
      <c r="B102" s="23"/>
      <c r="C102" s="23"/>
      <c r="D102" s="31"/>
      <c r="E102" s="14"/>
      <c r="F102" s="14"/>
      <c r="G102" s="14"/>
      <c r="H102" s="14"/>
      <c r="I102" s="14"/>
      <c r="J102" s="14"/>
      <c r="K102" s="14"/>
      <c r="L102" s="14"/>
    </row>
    <row r="103" spans="1:12" s="4" customFormat="1" x14ac:dyDescent="0.25">
      <c r="A103" s="21"/>
      <c r="B103" s="23"/>
      <c r="C103" s="21"/>
      <c r="D103" s="16"/>
      <c r="E103" s="16"/>
      <c r="F103" s="16"/>
      <c r="G103" s="16"/>
      <c r="H103" s="16"/>
      <c r="I103" s="16"/>
      <c r="J103" s="16"/>
      <c r="K103" s="16"/>
      <c r="L103" s="16"/>
    </row>
    <row r="104" spans="1:12" s="4" customFormat="1" x14ac:dyDescent="0.25">
      <c r="A104" s="23"/>
      <c r="B104" s="23"/>
      <c r="C104" s="23"/>
      <c r="D104" s="16"/>
      <c r="E104" s="16"/>
      <c r="F104" s="16"/>
      <c r="G104" s="16"/>
      <c r="H104" s="16"/>
      <c r="I104" s="16"/>
      <c r="J104" s="16"/>
      <c r="K104" s="16"/>
      <c r="L104" s="16"/>
    </row>
    <row r="105" spans="1:12" s="4" customFormat="1" x14ac:dyDescent="0.25">
      <c r="A105" s="23"/>
      <c r="B105" s="23"/>
      <c r="C105" s="23"/>
      <c r="D105" s="16"/>
      <c r="E105" s="16"/>
      <c r="F105" s="16"/>
      <c r="G105" s="16"/>
      <c r="H105" s="16"/>
      <c r="I105" s="16"/>
      <c r="J105" s="16"/>
      <c r="K105" s="16"/>
      <c r="L105" s="16"/>
    </row>
    <row r="106" spans="1:12" s="4" customFormat="1" x14ac:dyDescent="0.25">
      <c r="A106" s="23"/>
      <c r="B106" s="23"/>
      <c r="C106" s="23"/>
      <c r="D106" s="16"/>
      <c r="E106" s="16"/>
      <c r="F106" s="16"/>
      <c r="G106" s="16"/>
      <c r="H106" s="16"/>
      <c r="I106" s="16"/>
      <c r="J106" s="16"/>
      <c r="K106" s="16"/>
      <c r="L106" s="16"/>
    </row>
    <row r="107" spans="1:12" s="4" customFormat="1" x14ac:dyDescent="0.25">
      <c r="A107" s="23"/>
      <c r="B107" s="23"/>
      <c r="C107" s="23"/>
      <c r="D107" s="15"/>
      <c r="E107" s="15"/>
      <c r="F107" s="15"/>
      <c r="G107" s="15"/>
      <c r="H107" s="15"/>
      <c r="I107" s="15"/>
      <c r="J107" s="15"/>
      <c r="K107" s="15"/>
      <c r="L107" s="15"/>
    </row>
    <row r="108" spans="1:12" x14ac:dyDescent="0.25">
      <c r="A108" s="23"/>
      <c r="B108" s="23"/>
      <c r="C108" s="23"/>
      <c r="D108" s="16"/>
      <c r="E108" s="16"/>
      <c r="F108" s="16"/>
      <c r="G108" s="16"/>
      <c r="H108" s="16"/>
      <c r="I108" s="16"/>
      <c r="J108" s="16"/>
      <c r="K108" s="16"/>
      <c r="L108" s="16"/>
    </row>
    <row r="109" spans="1:12" x14ac:dyDescent="0.25">
      <c r="A109" s="21"/>
      <c r="B109" s="21"/>
      <c r="C109" s="21"/>
      <c r="D109" s="16"/>
      <c r="E109" s="16"/>
      <c r="F109" s="16"/>
      <c r="G109" s="16"/>
      <c r="H109" s="16"/>
      <c r="I109" s="16"/>
      <c r="J109" s="16"/>
      <c r="K109" s="16"/>
      <c r="L109" s="16"/>
    </row>
    <row r="110" spans="1:12" x14ac:dyDescent="0.2">
      <c r="A110" s="21"/>
      <c r="B110" s="20"/>
      <c r="C110" s="24"/>
      <c r="D110" s="23"/>
      <c r="E110" s="19"/>
      <c r="F110" s="19"/>
      <c r="G110" s="19"/>
      <c r="H110" s="19"/>
      <c r="I110" s="19"/>
      <c r="J110" s="19"/>
      <c r="K110" s="19"/>
      <c r="L110" s="19"/>
    </row>
    <row r="111" spans="1:12" x14ac:dyDescent="0.2">
      <c r="A111" s="21"/>
      <c r="B111" s="25"/>
      <c r="C111" s="26"/>
      <c r="D111" s="23"/>
      <c r="E111" s="19"/>
      <c r="F111" s="19"/>
      <c r="G111" s="19"/>
      <c r="H111" s="19"/>
      <c r="I111" s="19"/>
      <c r="J111" s="19"/>
      <c r="K111" s="19"/>
      <c r="L111" s="19"/>
    </row>
    <row r="112" spans="1:12" x14ac:dyDescent="0.2">
      <c r="A112" s="21"/>
      <c r="B112" s="20"/>
      <c r="C112" s="20"/>
      <c r="D112" s="23"/>
      <c r="E112" s="19"/>
      <c r="F112" s="19"/>
      <c r="G112" s="19"/>
      <c r="H112" s="19"/>
      <c r="I112" s="19"/>
      <c r="J112" s="19"/>
      <c r="K112" s="19"/>
      <c r="L112" s="19"/>
    </row>
    <row r="113" spans="1:12" x14ac:dyDescent="0.2">
      <c r="A113" s="20"/>
      <c r="B113" s="7"/>
      <c r="C113" s="27"/>
      <c r="D113" s="36"/>
      <c r="E113" s="45"/>
      <c r="F113" s="45"/>
      <c r="G113" s="45"/>
      <c r="H113" s="45"/>
      <c r="I113" s="45"/>
      <c r="J113" s="45"/>
      <c r="K113" s="45"/>
      <c r="L113" s="45"/>
    </row>
    <row r="114" spans="1:12" x14ac:dyDescent="0.2">
      <c r="A114" s="7"/>
      <c r="B114" s="5"/>
      <c r="C114" s="5"/>
      <c r="D114" s="46"/>
      <c r="E114" s="47"/>
      <c r="F114" s="47"/>
      <c r="G114" s="47"/>
      <c r="H114" s="47"/>
      <c r="I114" s="47"/>
      <c r="J114" s="47"/>
      <c r="K114" s="47"/>
      <c r="L114" s="47"/>
    </row>
    <row r="115" spans="1:12" x14ac:dyDescent="0.25">
      <c r="A115" s="5"/>
      <c r="B115" s="5"/>
      <c r="C115" s="5"/>
      <c r="D115" s="5"/>
      <c r="E115" s="6"/>
      <c r="F115" s="6"/>
      <c r="G115" s="6"/>
      <c r="H115" s="6"/>
      <c r="I115" s="6"/>
      <c r="J115" s="6"/>
      <c r="K115" s="6"/>
      <c r="L115" s="6"/>
    </row>
    <row r="116" spans="1:12" x14ac:dyDescent="0.2">
      <c r="A116" s="7"/>
      <c r="B116" s="5"/>
      <c r="C116" s="5"/>
      <c r="D116" s="46"/>
      <c r="E116" s="47"/>
      <c r="F116" s="47"/>
      <c r="G116" s="47"/>
      <c r="H116" s="47"/>
      <c r="I116" s="47"/>
      <c r="J116" s="47"/>
      <c r="K116" s="47"/>
      <c r="L116" s="47"/>
    </row>
    <row r="117" spans="1:12" x14ac:dyDescent="0.25">
      <c r="A117" s="5"/>
      <c r="B117" s="5"/>
      <c r="C117" s="5"/>
      <c r="D117" s="48"/>
      <c r="E117" s="49"/>
      <c r="F117" s="49"/>
      <c r="G117" s="50"/>
      <c r="H117" s="50"/>
      <c r="I117" s="50"/>
      <c r="J117" s="50"/>
      <c r="K117" s="49"/>
      <c r="L117" s="49"/>
    </row>
    <row r="118" spans="1:12" x14ac:dyDescent="0.25">
      <c r="A118" s="5"/>
      <c r="B118" s="5"/>
      <c r="C118" s="5"/>
      <c r="D118" s="5"/>
      <c r="E118" s="6"/>
      <c r="F118" s="6"/>
      <c r="K118" s="6"/>
      <c r="L118" s="6"/>
    </row>
    <row r="119" spans="1:12" x14ac:dyDescent="0.25">
      <c r="G119" s="458"/>
      <c r="H119" s="458"/>
      <c r="I119" s="11"/>
      <c r="J119" s="11"/>
    </row>
    <row r="120" spans="1:12" x14ac:dyDescent="0.2">
      <c r="G120" s="459"/>
      <c r="H120" s="459"/>
      <c r="I120" s="12"/>
      <c r="J120" s="12"/>
    </row>
  </sheetData>
  <sheetProtection algorithmName="SHA-512" hashValue="MI1Ds4K3hGNTyM0dK6Rm81/tG7Gns+Tus+fGXkISKVBHxxY/T7xaRbiaVmJQh6S5Krf1g0D+iSPJqp3QPYd4KQ==" saltValue="v2Aq0ZVtU+xtZY9IKRZUgw==" spinCount="100000" sheet="1" objects="1" scenarios="1"/>
  <mergeCells count="3">
    <mergeCell ref="G119:H119"/>
    <mergeCell ref="G120:H120"/>
    <mergeCell ref="E75:G75"/>
  </mergeCells>
  <printOptions horizontalCentered="1"/>
  <pageMargins left="0.11811023622047245" right="0.11811023622047245" top="0.11811023622047245" bottom="0.11811023622047245" header="0.11811023622047245" footer="0.11811023622047245"/>
  <pageSetup paperSize="9" scale="70" fitToHeight="2" orientation="landscape" r:id="rId1"/>
  <headerFooter>
    <oddFooter>Σελίδα &amp;P από &amp;N</oddFooter>
  </headerFooter>
  <rowBreaks count="2" manualBreakCount="2">
    <brk id="59" max="16383" man="1"/>
    <brk id="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Καθορισμένες περιοχές</vt:lpstr>
      </vt:variant>
      <vt:variant>
        <vt:i4>8</vt:i4>
      </vt:variant>
    </vt:vector>
  </HeadingPairs>
  <TitlesOfParts>
    <vt:vector size="18" baseType="lpstr">
      <vt:lpstr>Α0. Στοιχεία φορέα</vt:lpstr>
      <vt:lpstr>DATA</vt:lpstr>
      <vt:lpstr>Α2. Σύνολο ΠΥ</vt:lpstr>
      <vt:lpstr>Α2.1.Τακτικός ΠΥ</vt:lpstr>
      <vt:lpstr>Α2.2. ΠΔΕ, ΤΑΑ &amp; λοιπά εργαλεία</vt:lpstr>
      <vt:lpstr>Α2.2.1 ΠΔΕ Εθνικό</vt:lpstr>
      <vt:lpstr>Α2.2.2 ΠΔΕ Συγχρημ.</vt:lpstr>
      <vt:lpstr>Α2.2.3 ΤΑΑ</vt:lpstr>
      <vt:lpstr>Α2.2.4 Πράσινο Ταμείο</vt:lpstr>
      <vt:lpstr>Α2.2.5 ΑΝΤΩΝΗΣ ΤΡΙΤΣΗΣ κτλ</vt:lpstr>
      <vt:lpstr>'Α2. Σύνολο ΠΥ'!Print_Area</vt:lpstr>
      <vt:lpstr>'Α2.1.Τακτικός ΠΥ'!Print_Area</vt:lpstr>
      <vt:lpstr>'Α2.2. ΠΔΕ, ΤΑΑ &amp; λοιπά εργαλεία'!Print_Area</vt:lpstr>
      <vt:lpstr>'Α2.2.1 ΠΔΕ Εθνικό'!Print_Area</vt:lpstr>
      <vt:lpstr>'Α2.2.3 ΤΑΑ'!Print_Area</vt:lpstr>
      <vt:lpstr>'Α2.2.4 Πράσινο Ταμείο'!Print_Area</vt:lpstr>
      <vt:lpstr>'Α2.2.5 ΑΝΤΩΝΗΣ ΤΡΙΤΣΗΣ κτλ'!Print_Area</vt:lpstr>
      <vt:lpstr>DATA!ΕΝΟΠΟΙΗΜΕΝΟΣ_ΚΩΔΙΚΟΣ_ΦΟΡΕΑ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Αλεξάνδρα Δουγαλή</dc:creator>
  <cp:lastModifiedBy>Κώστας Τρυποσκούφης</cp:lastModifiedBy>
  <cp:lastPrinted>2025-09-18T07:30:17Z</cp:lastPrinted>
  <dcterms:created xsi:type="dcterms:W3CDTF">2025-06-25T07:18:26Z</dcterms:created>
  <dcterms:modified xsi:type="dcterms:W3CDTF">2025-09-23T09:30:22Z</dcterms:modified>
</cp:coreProperties>
</file>