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kiourtidou\Desktop\ΕΠΙΚΑΙΡΟΤΗΤΑ\2025\11.12.2025\"/>
    </mc:Choice>
  </mc:AlternateContent>
  <xr:revisionPtr revIDLastSave="0" documentId="8_{26BE6B04-C5D3-4B2E-8146-B4930AEB1AC6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Σ1. Σύνολο ΠΥ" sheetId="1" r:id="rId1"/>
    <sheet name="Σ1.1. Τακτικός προϋπ." sheetId="2" r:id="rId2"/>
    <sheet name="list_year" sheetId="11" state="hidden" r:id="rId3"/>
    <sheet name="Σ1.2. ΠΔΕ, ΤΑΑ &amp; Λοιπά εργαλεία" sheetId="3" r:id="rId4"/>
    <sheet name="Σ1.2.1. ΠΔΕ Εθνικό" sheetId="4" r:id="rId5"/>
    <sheet name="Σ1.2.2. ΠΔΕ Συγχρημ." sheetId="5" r:id="rId6"/>
    <sheet name="Σ1.2.3. ΤΑΑ" sheetId="6" r:id="rId7"/>
    <sheet name="Σ1.2.4. Πράσινο Ταμείο" sheetId="7" r:id="rId8"/>
    <sheet name="Σ1.2.5. ΑΝΤΩΝΗΣ ΤΡΙΤΣΗΣ" sheetId="8" r:id="rId9"/>
    <sheet name="ΕΛΕΓΧΟΙ" sheetId="13" r:id="rId10"/>
    <sheet name="list_foreas" sheetId="9" state="hidden" r:id="rId11"/>
  </sheets>
  <definedNames>
    <definedName name="list_upd">#REF!</definedName>
    <definedName name="_xlnm.Print_Area" localSheetId="0">'Σ1. Σύνολο ΠΥ'!$A$1:$V$51</definedName>
    <definedName name="_xlnm.Print_Titles" localSheetId="0">'Σ1. Σύνολο ΠΥ'!$1:$1</definedName>
    <definedName name="_xlnm.Print_Titles" localSheetId="3">'Σ1.2. ΠΔΕ, ΤΑΑ &amp; Λοιπά εργαλεία'!$1:$1</definedName>
    <definedName name="_xlnm.Print_Titles" localSheetId="4">'Σ1.2.1. ΠΔΕ Εθνικό'!$1:$1</definedName>
    <definedName name="_xlnm.Print_Titles" localSheetId="5">'Σ1.2.2. ΠΔΕ Συγχρημ.'!$1:$1</definedName>
    <definedName name="_xlnm.Print_Titles" localSheetId="6">'Σ1.2.3. ΤΑΑ'!$1:$1</definedName>
    <definedName name="ΟΝΟΜΑΣΙΑ_ΦΟΡΕΑ">list_foreas!$A$2:$A$578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D6" i="1"/>
  <c r="B3" i="13"/>
  <c r="B6" i="13" l="1"/>
  <c r="C2" i="5"/>
  <c r="D51" i="1"/>
  <c r="S51" i="1" l="1"/>
  <c r="T51" i="3"/>
  <c r="S51" i="3"/>
  <c r="C2" i="8" l="1"/>
  <c r="C2" i="7"/>
  <c r="C2" i="6"/>
  <c r="C2" i="4"/>
  <c r="E2" i="3"/>
  <c r="C2" i="3"/>
  <c r="C2" i="1"/>
  <c r="Q40" i="3" l="1"/>
  <c r="R40" i="3"/>
  <c r="S40" i="3"/>
  <c r="Q41" i="3"/>
  <c r="R41" i="3"/>
  <c r="S41" i="3"/>
  <c r="Q42" i="3"/>
  <c r="R42" i="3"/>
  <c r="S42" i="3"/>
  <c r="Q43" i="3"/>
  <c r="R43" i="3"/>
  <c r="S43" i="3"/>
  <c r="Q44" i="3"/>
  <c r="R44" i="3"/>
  <c r="S44" i="3"/>
  <c r="Q45" i="3"/>
  <c r="R45" i="3"/>
  <c r="S45" i="3"/>
  <c r="R39" i="3"/>
  <c r="S39" i="3"/>
  <c r="Q39" i="3"/>
  <c r="M40" i="3"/>
  <c r="N40" i="3"/>
  <c r="O40" i="3"/>
  <c r="M41" i="3"/>
  <c r="N41" i="3"/>
  <c r="O41" i="3"/>
  <c r="M42" i="3"/>
  <c r="N42" i="3"/>
  <c r="O42" i="3"/>
  <c r="M43" i="3"/>
  <c r="N43" i="3"/>
  <c r="O43" i="3"/>
  <c r="M44" i="3"/>
  <c r="N44" i="3"/>
  <c r="O44" i="3"/>
  <c r="M45" i="3"/>
  <c r="N45" i="3"/>
  <c r="O45" i="3"/>
  <c r="N39" i="3"/>
  <c r="O39" i="3"/>
  <c r="M39" i="3"/>
  <c r="I40" i="3"/>
  <c r="J40" i="3"/>
  <c r="K40" i="3"/>
  <c r="I41" i="3"/>
  <c r="J41" i="3"/>
  <c r="K41" i="3"/>
  <c r="I42" i="3"/>
  <c r="J42" i="3"/>
  <c r="K42" i="3"/>
  <c r="I43" i="3"/>
  <c r="J43" i="3"/>
  <c r="K43" i="3"/>
  <c r="I44" i="3"/>
  <c r="J44" i="3"/>
  <c r="K44" i="3"/>
  <c r="I45" i="3"/>
  <c r="J45" i="3"/>
  <c r="K45" i="3"/>
  <c r="J39" i="3"/>
  <c r="K39" i="3"/>
  <c r="I39" i="3"/>
  <c r="D40" i="3"/>
  <c r="E40" i="3"/>
  <c r="F40" i="3"/>
  <c r="G40" i="3"/>
  <c r="D41" i="3"/>
  <c r="E41" i="3"/>
  <c r="F41" i="3"/>
  <c r="G41" i="3"/>
  <c r="D42" i="3"/>
  <c r="E42" i="3"/>
  <c r="F42" i="3"/>
  <c r="G42" i="3"/>
  <c r="D43" i="3"/>
  <c r="E43" i="3"/>
  <c r="F43" i="3"/>
  <c r="G43" i="3"/>
  <c r="D44" i="3"/>
  <c r="E44" i="3"/>
  <c r="F44" i="3"/>
  <c r="G44" i="3"/>
  <c r="D45" i="3"/>
  <c r="E45" i="3"/>
  <c r="F45" i="3"/>
  <c r="G45" i="3"/>
  <c r="E39" i="3"/>
  <c r="F39" i="3"/>
  <c r="G39" i="3"/>
  <c r="D39" i="3"/>
  <c r="Q32" i="3"/>
  <c r="R32" i="3"/>
  <c r="S32" i="3"/>
  <c r="Q33" i="3"/>
  <c r="R33" i="3"/>
  <c r="S33" i="3"/>
  <c r="Q34" i="3"/>
  <c r="R34" i="3"/>
  <c r="S34" i="3"/>
  <c r="Q35" i="3"/>
  <c r="R35" i="3"/>
  <c r="S35" i="3"/>
  <c r="Q36" i="3"/>
  <c r="R36" i="3"/>
  <c r="S36" i="3"/>
  <c r="Q37" i="3"/>
  <c r="R37" i="3"/>
  <c r="S37" i="3"/>
  <c r="R31" i="3"/>
  <c r="S31" i="3"/>
  <c r="Q31" i="3"/>
  <c r="M32" i="3"/>
  <c r="N32" i="3"/>
  <c r="O32" i="3"/>
  <c r="M33" i="3"/>
  <c r="N33" i="3"/>
  <c r="O33" i="3"/>
  <c r="M34" i="3"/>
  <c r="N34" i="3"/>
  <c r="O34" i="3"/>
  <c r="M35" i="3"/>
  <c r="N35" i="3"/>
  <c r="O35" i="3"/>
  <c r="M36" i="3"/>
  <c r="N36" i="3"/>
  <c r="O36" i="3"/>
  <c r="M37" i="3"/>
  <c r="N37" i="3"/>
  <c r="O37" i="3"/>
  <c r="N31" i="3"/>
  <c r="O31" i="3"/>
  <c r="M31" i="3"/>
  <c r="I32" i="3"/>
  <c r="J32" i="3"/>
  <c r="K32" i="3"/>
  <c r="I33" i="3"/>
  <c r="J33" i="3"/>
  <c r="K33" i="3"/>
  <c r="I34" i="3"/>
  <c r="J34" i="3"/>
  <c r="K34" i="3"/>
  <c r="I35" i="3"/>
  <c r="J35" i="3"/>
  <c r="K35" i="3"/>
  <c r="I36" i="3"/>
  <c r="J36" i="3"/>
  <c r="K36" i="3"/>
  <c r="I37" i="3"/>
  <c r="J37" i="3"/>
  <c r="K37" i="3"/>
  <c r="J31" i="3"/>
  <c r="K31" i="3"/>
  <c r="I31" i="3"/>
  <c r="D32" i="3"/>
  <c r="E32" i="3"/>
  <c r="F32" i="3"/>
  <c r="G32" i="3"/>
  <c r="D33" i="3"/>
  <c r="E33" i="3"/>
  <c r="F33" i="3"/>
  <c r="G33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E31" i="3"/>
  <c r="F31" i="3"/>
  <c r="G31" i="3"/>
  <c r="D31" i="3"/>
  <c r="D51" i="3"/>
  <c r="S27" i="1" s="1"/>
  <c r="E51" i="3"/>
  <c r="E51" i="1" s="1"/>
  <c r="D15" i="3"/>
  <c r="E2" i="8"/>
  <c r="E2" i="7"/>
  <c r="E2" i="6"/>
  <c r="E2" i="5"/>
  <c r="E2" i="4"/>
  <c r="E2" i="1"/>
  <c r="P51" i="8"/>
  <c r="P27" i="8" s="1"/>
  <c r="L51" i="8"/>
  <c r="L27" i="8" s="1"/>
  <c r="H51" i="8"/>
  <c r="P51" i="7"/>
  <c r="L51" i="7"/>
  <c r="H51" i="7"/>
  <c r="H27" i="7" s="1"/>
  <c r="P51" i="6"/>
  <c r="P27" i="6" s="1"/>
  <c r="L51" i="6"/>
  <c r="H51" i="6"/>
  <c r="H27" i="6" s="1"/>
  <c r="P51" i="5"/>
  <c r="L51" i="5"/>
  <c r="H51" i="5"/>
  <c r="H27" i="5" s="1"/>
  <c r="P51" i="4"/>
  <c r="L51" i="4"/>
  <c r="H51" i="4"/>
  <c r="P51" i="2"/>
  <c r="L51" i="2"/>
  <c r="H51" i="2"/>
  <c r="H45" i="8"/>
  <c r="L45" i="8" s="1"/>
  <c r="P45" i="8" s="1"/>
  <c r="T45" i="8" s="1"/>
  <c r="U45" i="8" s="1"/>
  <c r="H44" i="8"/>
  <c r="L44" i="8" s="1"/>
  <c r="P44" i="8" s="1"/>
  <c r="T44" i="8" s="1"/>
  <c r="U44" i="8" s="1"/>
  <c r="H43" i="8"/>
  <c r="L43" i="8" s="1"/>
  <c r="P43" i="8" s="1"/>
  <c r="T43" i="8" s="1"/>
  <c r="U43" i="8" s="1"/>
  <c r="H42" i="8"/>
  <c r="H41" i="8"/>
  <c r="L41" i="8" s="1"/>
  <c r="P41" i="8" s="1"/>
  <c r="T41" i="8" s="1"/>
  <c r="U41" i="8" s="1"/>
  <c r="H40" i="8"/>
  <c r="L40" i="8" s="1"/>
  <c r="H39" i="8"/>
  <c r="L39" i="8" s="1"/>
  <c r="P39" i="8" s="1"/>
  <c r="V38" i="8"/>
  <c r="S38" i="8"/>
  <c r="R38" i="8"/>
  <c r="Q38" i="8"/>
  <c r="O38" i="8"/>
  <c r="N38" i="8"/>
  <c r="M38" i="8"/>
  <c r="K38" i="8"/>
  <c r="J38" i="8"/>
  <c r="I38" i="8"/>
  <c r="G38" i="8"/>
  <c r="F38" i="8"/>
  <c r="E38" i="8"/>
  <c r="D38" i="8"/>
  <c r="H37" i="8"/>
  <c r="L37" i="8" s="1"/>
  <c r="P37" i="8" s="1"/>
  <c r="T37" i="8" s="1"/>
  <c r="U37" i="8" s="1"/>
  <c r="H36" i="8"/>
  <c r="H35" i="8"/>
  <c r="L35" i="8" s="1"/>
  <c r="P35" i="8" s="1"/>
  <c r="T35" i="8" s="1"/>
  <c r="U35" i="8" s="1"/>
  <c r="H34" i="8"/>
  <c r="L34" i="8" s="1"/>
  <c r="P34" i="8" s="1"/>
  <c r="T34" i="8" s="1"/>
  <c r="U34" i="8" s="1"/>
  <c r="H33" i="8"/>
  <c r="L33" i="8" s="1"/>
  <c r="P33" i="8" s="1"/>
  <c r="T33" i="8" s="1"/>
  <c r="U33" i="8" s="1"/>
  <c r="H32" i="8"/>
  <c r="L32" i="8" s="1"/>
  <c r="H31" i="8"/>
  <c r="L31" i="8" s="1"/>
  <c r="P31" i="8" s="1"/>
  <c r="V30" i="8"/>
  <c r="S30" i="8"/>
  <c r="R30" i="8"/>
  <c r="Q30" i="8"/>
  <c r="O30" i="8"/>
  <c r="N30" i="8"/>
  <c r="M30" i="8"/>
  <c r="K30" i="8"/>
  <c r="J30" i="8"/>
  <c r="I30" i="8"/>
  <c r="G30" i="8"/>
  <c r="F30" i="8"/>
  <c r="E30" i="8"/>
  <c r="D30" i="8"/>
  <c r="T27" i="8"/>
  <c r="S27" i="8"/>
  <c r="R27" i="8"/>
  <c r="Q27" i="8"/>
  <c r="O27" i="8"/>
  <c r="N27" i="8"/>
  <c r="M27" i="8"/>
  <c r="K27" i="8"/>
  <c r="J27" i="8"/>
  <c r="I27" i="8"/>
  <c r="H27" i="8"/>
  <c r="G27" i="8"/>
  <c r="F27" i="8"/>
  <c r="E27" i="8"/>
  <c r="H25" i="8"/>
  <c r="L25" i="8" s="1"/>
  <c r="P25" i="8" s="1"/>
  <c r="T25" i="8" s="1"/>
  <c r="U25" i="8" s="1"/>
  <c r="H24" i="8"/>
  <c r="L24" i="8" s="1"/>
  <c r="P24" i="8" s="1"/>
  <c r="T24" i="8" s="1"/>
  <c r="U24" i="8" s="1"/>
  <c r="H23" i="8"/>
  <c r="L23" i="8" s="1"/>
  <c r="P23" i="8" s="1"/>
  <c r="T23" i="8" s="1"/>
  <c r="U23" i="8" s="1"/>
  <c r="H22" i="8"/>
  <c r="L22" i="8" s="1"/>
  <c r="P22" i="8" s="1"/>
  <c r="T22" i="8" s="1"/>
  <c r="U22" i="8" s="1"/>
  <c r="H21" i="8"/>
  <c r="L21" i="8" s="1"/>
  <c r="P21" i="8" s="1"/>
  <c r="T21" i="8" s="1"/>
  <c r="U21" i="8" s="1"/>
  <c r="H20" i="8"/>
  <c r="L20" i="8" s="1"/>
  <c r="P20" i="8" s="1"/>
  <c r="T20" i="8" s="1"/>
  <c r="U20" i="8" s="1"/>
  <c r="H19" i="8"/>
  <c r="L19" i="8" s="1"/>
  <c r="P19" i="8" s="1"/>
  <c r="T19" i="8" s="1"/>
  <c r="U19" i="8" s="1"/>
  <c r="H18" i="8"/>
  <c r="L18" i="8" s="1"/>
  <c r="P18" i="8" s="1"/>
  <c r="T18" i="8" s="1"/>
  <c r="U18" i="8" s="1"/>
  <c r="H17" i="8"/>
  <c r="L17" i="8" s="1"/>
  <c r="P17" i="8" s="1"/>
  <c r="T17" i="8" s="1"/>
  <c r="U17" i="8" s="1"/>
  <c r="H16" i="8"/>
  <c r="L16" i="8" s="1"/>
  <c r="P16" i="8" s="1"/>
  <c r="T16" i="8" s="1"/>
  <c r="U16" i="8" s="1"/>
  <c r="H15" i="8"/>
  <c r="V14" i="8"/>
  <c r="S14" i="8"/>
  <c r="R14" i="8"/>
  <c r="Q14" i="8"/>
  <c r="O14" i="8"/>
  <c r="N14" i="8"/>
  <c r="M14" i="8"/>
  <c r="M47" i="8" s="1"/>
  <c r="K14" i="8"/>
  <c r="J14" i="8"/>
  <c r="I14" i="8"/>
  <c r="I47" i="8" s="1"/>
  <c r="G14" i="8"/>
  <c r="F14" i="8"/>
  <c r="E14" i="8"/>
  <c r="E47" i="8" s="1"/>
  <c r="D14" i="8"/>
  <c r="H13" i="8"/>
  <c r="L13" i="8" s="1"/>
  <c r="P13" i="8" s="1"/>
  <c r="T13" i="8" s="1"/>
  <c r="U13" i="8" s="1"/>
  <c r="H12" i="8"/>
  <c r="L12" i="8" s="1"/>
  <c r="P12" i="8" s="1"/>
  <c r="T12" i="8" s="1"/>
  <c r="U12" i="8" s="1"/>
  <c r="H11" i="8"/>
  <c r="L11" i="8" s="1"/>
  <c r="P11" i="8" s="1"/>
  <c r="T11" i="8" s="1"/>
  <c r="U11" i="8" s="1"/>
  <c r="H10" i="8"/>
  <c r="L10" i="8" s="1"/>
  <c r="P10" i="8" s="1"/>
  <c r="T10" i="8" s="1"/>
  <c r="U10" i="8" s="1"/>
  <c r="H9" i="8"/>
  <c r="L9" i="8" s="1"/>
  <c r="P9" i="8" s="1"/>
  <c r="T9" i="8" s="1"/>
  <c r="U9" i="8" s="1"/>
  <c r="H8" i="8"/>
  <c r="L8" i="8" s="1"/>
  <c r="P8" i="8" s="1"/>
  <c r="T8" i="8" s="1"/>
  <c r="U8" i="8" s="1"/>
  <c r="H7" i="8"/>
  <c r="L7" i="8" s="1"/>
  <c r="P7" i="8" s="1"/>
  <c r="T7" i="8" s="1"/>
  <c r="U7" i="8" s="1"/>
  <c r="H6" i="8"/>
  <c r="L6" i="8" s="1"/>
  <c r="P6" i="8" s="1"/>
  <c r="T6" i="8" s="1"/>
  <c r="U6" i="8" s="1"/>
  <c r="H45" i="7"/>
  <c r="L45" i="7" s="1"/>
  <c r="P45" i="7" s="1"/>
  <c r="T45" i="7" s="1"/>
  <c r="U45" i="7" s="1"/>
  <c r="H44" i="7"/>
  <c r="L44" i="7" s="1"/>
  <c r="P44" i="7" s="1"/>
  <c r="T44" i="7" s="1"/>
  <c r="U44" i="7" s="1"/>
  <c r="H43" i="7"/>
  <c r="L43" i="7" s="1"/>
  <c r="P43" i="7" s="1"/>
  <c r="T43" i="7" s="1"/>
  <c r="U43" i="7" s="1"/>
  <c r="H42" i="7"/>
  <c r="L42" i="7" s="1"/>
  <c r="P42" i="7" s="1"/>
  <c r="T42" i="7" s="1"/>
  <c r="U42" i="7" s="1"/>
  <c r="H41" i="7"/>
  <c r="L41" i="7" s="1"/>
  <c r="P41" i="7" s="1"/>
  <c r="T41" i="7" s="1"/>
  <c r="U41" i="7" s="1"/>
  <c r="H40" i="7"/>
  <c r="L40" i="7" s="1"/>
  <c r="P40" i="7" s="1"/>
  <c r="T40" i="7" s="1"/>
  <c r="U40" i="7" s="1"/>
  <c r="H39" i="7"/>
  <c r="L39" i="7" s="1"/>
  <c r="V38" i="7"/>
  <c r="S38" i="7"/>
  <c r="R38" i="7"/>
  <c r="Q38" i="7"/>
  <c r="O38" i="7"/>
  <c r="N38" i="7"/>
  <c r="M38" i="7"/>
  <c r="K38" i="7"/>
  <c r="J38" i="7"/>
  <c r="I38" i="7"/>
  <c r="G38" i="7"/>
  <c r="F38" i="7"/>
  <c r="E38" i="7"/>
  <c r="D38" i="7"/>
  <c r="H37" i="7"/>
  <c r="L37" i="7" s="1"/>
  <c r="P37" i="7" s="1"/>
  <c r="T37" i="7" s="1"/>
  <c r="U37" i="7" s="1"/>
  <c r="H36" i="7"/>
  <c r="L36" i="7" s="1"/>
  <c r="P36" i="7" s="1"/>
  <c r="T36" i="7" s="1"/>
  <c r="U36" i="7" s="1"/>
  <c r="H35" i="7"/>
  <c r="L35" i="7" s="1"/>
  <c r="P35" i="7" s="1"/>
  <c r="T35" i="7" s="1"/>
  <c r="U35" i="7" s="1"/>
  <c r="H34" i="7"/>
  <c r="L34" i="7" s="1"/>
  <c r="P34" i="7" s="1"/>
  <c r="T34" i="7" s="1"/>
  <c r="U34" i="7" s="1"/>
  <c r="H33" i="7"/>
  <c r="L33" i="7" s="1"/>
  <c r="P33" i="7" s="1"/>
  <c r="T33" i="7" s="1"/>
  <c r="U33" i="7" s="1"/>
  <c r="H32" i="7"/>
  <c r="L32" i="7" s="1"/>
  <c r="P32" i="7" s="1"/>
  <c r="T32" i="7" s="1"/>
  <c r="U32" i="7" s="1"/>
  <c r="H31" i="7"/>
  <c r="L31" i="7" s="1"/>
  <c r="P31" i="7" s="1"/>
  <c r="T31" i="7" s="1"/>
  <c r="U31" i="7" s="1"/>
  <c r="V30" i="7"/>
  <c r="S30" i="7"/>
  <c r="R30" i="7"/>
  <c r="Q30" i="7"/>
  <c r="O30" i="7"/>
  <c r="N30" i="7"/>
  <c r="M30" i="7"/>
  <c r="K30" i="7"/>
  <c r="J30" i="7"/>
  <c r="I30" i="7"/>
  <c r="G30" i="7"/>
  <c r="F30" i="7"/>
  <c r="E30" i="7"/>
  <c r="D30" i="7"/>
  <c r="T27" i="7"/>
  <c r="S27" i="7"/>
  <c r="R27" i="7"/>
  <c r="Q27" i="7"/>
  <c r="P27" i="7"/>
  <c r="O27" i="7"/>
  <c r="N27" i="7"/>
  <c r="M27" i="7"/>
  <c r="L27" i="7"/>
  <c r="K27" i="7"/>
  <c r="J27" i="7"/>
  <c r="I27" i="7"/>
  <c r="G27" i="7"/>
  <c r="F27" i="7"/>
  <c r="E27" i="7"/>
  <c r="H25" i="7"/>
  <c r="L25" i="7" s="1"/>
  <c r="P25" i="7" s="1"/>
  <c r="T25" i="7" s="1"/>
  <c r="U25" i="7" s="1"/>
  <c r="H24" i="7"/>
  <c r="L24" i="7" s="1"/>
  <c r="P24" i="7" s="1"/>
  <c r="T24" i="7" s="1"/>
  <c r="U24" i="7" s="1"/>
  <c r="H23" i="7"/>
  <c r="L23" i="7" s="1"/>
  <c r="P23" i="7" s="1"/>
  <c r="T23" i="7" s="1"/>
  <c r="U23" i="7" s="1"/>
  <c r="H22" i="7"/>
  <c r="L22" i="7" s="1"/>
  <c r="P22" i="7" s="1"/>
  <c r="T22" i="7" s="1"/>
  <c r="U22" i="7" s="1"/>
  <c r="H21" i="7"/>
  <c r="L21" i="7" s="1"/>
  <c r="P21" i="7" s="1"/>
  <c r="T21" i="7" s="1"/>
  <c r="U21" i="7" s="1"/>
  <c r="H20" i="7"/>
  <c r="L20" i="7" s="1"/>
  <c r="P20" i="7" s="1"/>
  <c r="T20" i="7" s="1"/>
  <c r="U20" i="7" s="1"/>
  <c r="H19" i="7"/>
  <c r="L19" i="7" s="1"/>
  <c r="P19" i="7" s="1"/>
  <c r="T19" i="7" s="1"/>
  <c r="U19" i="7" s="1"/>
  <c r="H18" i="7"/>
  <c r="L18" i="7" s="1"/>
  <c r="P18" i="7" s="1"/>
  <c r="T18" i="7" s="1"/>
  <c r="U18" i="7" s="1"/>
  <c r="H17" i="7"/>
  <c r="L17" i="7" s="1"/>
  <c r="P17" i="7" s="1"/>
  <c r="T17" i="7" s="1"/>
  <c r="U17" i="7" s="1"/>
  <c r="H16" i="7"/>
  <c r="L16" i="7" s="1"/>
  <c r="P16" i="7" s="1"/>
  <c r="T16" i="7" s="1"/>
  <c r="U16" i="7" s="1"/>
  <c r="H15" i="7"/>
  <c r="V14" i="7"/>
  <c r="S14" i="7"/>
  <c r="R14" i="7"/>
  <c r="Q14" i="7"/>
  <c r="O14" i="7"/>
  <c r="N14" i="7"/>
  <c r="M14" i="7"/>
  <c r="K14" i="7"/>
  <c r="J14" i="7"/>
  <c r="J47" i="7" s="1"/>
  <c r="I14" i="7"/>
  <c r="G14" i="7"/>
  <c r="F14" i="7"/>
  <c r="E14" i="7"/>
  <c r="D14" i="7"/>
  <c r="H13" i="7"/>
  <c r="L13" i="7" s="1"/>
  <c r="P13" i="7" s="1"/>
  <c r="T13" i="7" s="1"/>
  <c r="U13" i="7" s="1"/>
  <c r="H12" i="7"/>
  <c r="L12" i="7" s="1"/>
  <c r="P12" i="7" s="1"/>
  <c r="T12" i="7" s="1"/>
  <c r="U12" i="7" s="1"/>
  <c r="H11" i="7"/>
  <c r="L11" i="7" s="1"/>
  <c r="P11" i="7" s="1"/>
  <c r="T11" i="7" s="1"/>
  <c r="U11" i="7" s="1"/>
  <c r="H10" i="7"/>
  <c r="L10" i="7" s="1"/>
  <c r="P10" i="7" s="1"/>
  <c r="T10" i="7" s="1"/>
  <c r="U10" i="7" s="1"/>
  <c r="H9" i="7"/>
  <c r="L9" i="7" s="1"/>
  <c r="P9" i="7" s="1"/>
  <c r="T9" i="7" s="1"/>
  <c r="U9" i="7" s="1"/>
  <c r="H8" i="7"/>
  <c r="L8" i="7" s="1"/>
  <c r="P8" i="7" s="1"/>
  <c r="T8" i="7" s="1"/>
  <c r="U8" i="7" s="1"/>
  <c r="H7" i="7"/>
  <c r="L7" i="7" s="1"/>
  <c r="P7" i="7" s="1"/>
  <c r="T7" i="7" s="1"/>
  <c r="U7" i="7" s="1"/>
  <c r="H6" i="7"/>
  <c r="L6" i="7" s="1"/>
  <c r="P6" i="7" s="1"/>
  <c r="T6" i="7" s="1"/>
  <c r="U6" i="7" s="1"/>
  <c r="H45" i="6"/>
  <c r="L45" i="6" s="1"/>
  <c r="P45" i="6" s="1"/>
  <c r="T45" i="6" s="1"/>
  <c r="U45" i="6" s="1"/>
  <c r="H44" i="6"/>
  <c r="L44" i="6" s="1"/>
  <c r="P44" i="6" s="1"/>
  <c r="T44" i="6" s="1"/>
  <c r="U44" i="6" s="1"/>
  <c r="H43" i="6"/>
  <c r="L43" i="6" s="1"/>
  <c r="P43" i="6" s="1"/>
  <c r="T43" i="6" s="1"/>
  <c r="U43" i="6" s="1"/>
  <c r="H42" i="6"/>
  <c r="H41" i="6"/>
  <c r="L41" i="6" s="1"/>
  <c r="H40" i="6"/>
  <c r="L40" i="6" s="1"/>
  <c r="P40" i="6" s="1"/>
  <c r="T40" i="6" s="1"/>
  <c r="U40" i="6" s="1"/>
  <c r="H39" i="6"/>
  <c r="L39" i="6" s="1"/>
  <c r="P39" i="6" s="1"/>
  <c r="T39" i="6" s="1"/>
  <c r="V38" i="6"/>
  <c r="S38" i="6"/>
  <c r="R38" i="6"/>
  <c r="Q38" i="6"/>
  <c r="O38" i="6"/>
  <c r="N38" i="6"/>
  <c r="M38" i="6"/>
  <c r="K38" i="6"/>
  <c r="J38" i="6"/>
  <c r="I38" i="6"/>
  <c r="G38" i="6"/>
  <c r="F38" i="6"/>
  <c r="E38" i="6"/>
  <c r="D38" i="6"/>
  <c r="H37" i="6"/>
  <c r="L37" i="6" s="1"/>
  <c r="P37" i="6" s="1"/>
  <c r="T37" i="6" s="1"/>
  <c r="U37" i="6" s="1"/>
  <c r="H36" i="6"/>
  <c r="L36" i="6" s="1"/>
  <c r="P36" i="6" s="1"/>
  <c r="T36" i="6" s="1"/>
  <c r="U36" i="6" s="1"/>
  <c r="H35" i="6"/>
  <c r="H34" i="6"/>
  <c r="L34" i="6" s="1"/>
  <c r="P34" i="6" s="1"/>
  <c r="T34" i="6" s="1"/>
  <c r="U34" i="6" s="1"/>
  <c r="H33" i="6"/>
  <c r="L33" i="6" s="1"/>
  <c r="P33" i="6" s="1"/>
  <c r="T33" i="6" s="1"/>
  <c r="U33" i="6" s="1"/>
  <c r="H32" i="6"/>
  <c r="L32" i="6" s="1"/>
  <c r="H31" i="6"/>
  <c r="L31" i="6" s="1"/>
  <c r="P31" i="6" s="1"/>
  <c r="V30" i="6"/>
  <c r="S30" i="6"/>
  <c r="R30" i="6"/>
  <c r="Q30" i="6"/>
  <c r="O30" i="6"/>
  <c r="N30" i="6"/>
  <c r="M30" i="6"/>
  <c r="K30" i="6"/>
  <c r="J30" i="6"/>
  <c r="I30" i="6"/>
  <c r="G30" i="6"/>
  <c r="F30" i="6"/>
  <c r="E30" i="6"/>
  <c r="D30" i="6"/>
  <c r="T27" i="6"/>
  <c r="S27" i="6"/>
  <c r="R27" i="6"/>
  <c r="Q27" i="6"/>
  <c r="O27" i="6"/>
  <c r="N27" i="6"/>
  <c r="M27" i="6"/>
  <c r="L27" i="6"/>
  <c r="K27" i="6"/>
  <c r="J27" i="6"/>
  <c r="I27" i="6"/>
  <c r="G27" i="6"/>
  <c r="F27" i="6"/>
  <c r="E27" i="6"/>
  <c r="H25" i="6"/>
  <c r="L25" i="6" s="1"/>
  <c r="P25" i="6" s="1"/>
  <c r="T25" i="6" s="1"/>
  <c r="U25" i="6" s="1"/>
  <c r="H24" i="6"/>
  <c r="L24" i="6" s="1"/>
  <c r="P24" i="6" s="1"/>
  <c r="T24" i="6" s="1"/>
  <c r="U24" i="6" s="1"/>
  <c r="H23" i="6"/>
  <c r="L23" i="6" s="1"/>
  <c r="P23" i="6" s="1"/>
  <c r="T23" i="6" s="1"/>
  <c r="U23" i="6" s="1"/>
  <c r="L22" i="6"/>
  <c r="P22" i="6" s="1"/>
  <c r="T22" i="6" s="1"/>
  <c r="U22" i="6" s="1"/>
  <c r="H22" i="6"/>
  <c r="H21" i="6"/>
  <c r="L21" i="6" s="1"/>
  <c r="P21" i="6" s="1"/>
  <c r="T21" i="6" s="1"/>
  <c r="U21" i="6" s="1"/>
  <c r="H20" i="6"/>
  <c r="L20" i="6" s="1"/>
  <c r="P20" i="6" s="1"/>
  <c r="T20" i="6" s="1"/>
  <c r="U20" i="6" s="1"/>
  <c r="H19" i="6"/>
  <c r="L19" i="6" s="1"/>
  <c r="P19" i="6" s="1"/>
  <c r="T19" i="6" s="1"/>
  <c r="U19" i="6" s="1"/>
  <c r="H18" i="6"/>
  <c r="L18" i="6" s="1"/>
  <c r="P18" i="6" s="1"/>
  <c r="T18" i="6" s="1"/>
  <c r="U18" i="6" s="1"/>
  <c r="H17" i="6"/>
  <c r="L17" i="6" s="1"/>
  <c r="P17" i="6" s="1"/>
  <c r="T17" i="6" s="1"/>
  <c r="U17" i="6" s="1"/>
  <c r="H16" i="6"/>
  <c r="L16" i="6" s="1"/>
  <c r="P16" i="6" s="1"/>
  <c r="T16" i="6" s="1"/>
  <c r="U16" i="6" s="1"/>
  <c r="H15" i="6"/>
  <c r="V14" i="6"/>
  <c r="S14" i="6"/>
  <c r="R14" i="6"/>
  <c r="Q14" i="6"/>
  <c r="O14" i="6"/>
  <c r="O47" i="6" s="1"/>
  <c r="N14" i="6"/>
  <c r="M14" i="6"/>
  <c r="K14" i="6"/>
  <c r="J14" i="6"/>
  <c r="I14" i="6"/>
  <c r="G14" i="6"/>
  <c r="G47" i="6" s="1"/>
  <c r="F14" i="6"/>
  <c r="E14" i="6"/>
  <c r="D14" i="6"/>
  <c r="H13" i="6"/>
  <c r="L13" i="6" s="1"/>
  <c r="P13" i="6" s="1"/>
  <c r="T13" i="6" s="1"/>
  <c r="U13" i="6" s="1"/>
  <c r="H12" i="6"/>
  <c r="L12" i="6" s="1"/>
  <c r="P12" i="6" s="1"/>
  <c r="T12" i="6" s="1"/>
  <c r="U12" i="6" s="1"/>
  <c r="H11" i="6"/>
  <c r="L11" i="6" s="1"/>
  <c r="P11" i="6" s="1"/>
  <c r="T11" i="6" s="1"/>
  <c r="U11" i="6" s="1"/>
  <c r="H10" i="6"/>
  <c r="L10" i="6" s="1"/>
  <c r="P10" i="6" s="1"/>
  <c r="T10" i="6" s="1"/>
  <c r="U10" i="6" s="1"/>
  <c r="H9" i="6"/>
  <c r="L9" i="6" s="1"/>
  <c r="P9" i="6" s="1"/>
  <c r="T9" i="6" s="1"/>
  <c r="U9" i="6" s="1"/>
  <c r="H8" i="6"/>
  <c r="L8" i="6" s="1"/>
  <c r="P8" i="6" s="1"/>
  <c r="T8" i="6" s="1"/>
  <c r="U8" i="6" s="1"/>
  <c r="H7" i="6"/>
  <c r="L7" i="6" s="1"/>
  <c r="P7" i="6" s="1"/>
  <c r="T7" i="6" s="1"/>
  <c r="U7" i="6" s="1"/>
  <c r="H6" i="6"/>
  <c r="L6" i="6" s="1"/>
  <c r="P6" i="6" s="1"/>
  <c r="T6" i="6" s="1"/>
  <c r="U6" i="6" s="1"/>
  <c r="H45" i="5"/>
  <c r="L45" i="5" s="1"/>
  <c r="P45" i="5" s="1"/>
  <c r="T45" i="5" s="1"/>
  <c r="U45" i="5" s="1"/>
  <c r="H44" i="5"/>
  <c r="L44" i="5" s="1"/>
  <c r="P44" i="5" s="1"/>
  <c r="T44" i="5" s="1"/>
  <c r="U44" i="5" s="1"/>
  <c r="H43" i="5"/>
  <c r="L43" i="5" s="1"/>
  <c r="P43" i="5" s="1"/>
  <c r="T43" i="5" s="1"/>
  <c r="U43" i="5" s="1"/>
  <c r="H42" i="5"/>
  <c r="L42" i="5" s="1"/>
  <c r="P42" i="5" s="1"/>
  <c r="T42" i="5" s="1"/>
  <c r="U42" i="5" s="1"/>
  <c r="H41" i="5"/>
  <c r="L41" i="5" s="1"/>
  <c r="P41" i="5" s="1"/>
  <c r="T41" i="5" s="1"/>
  <c r="U41" i="5" s="1"/>
  <c r="H40" i="5"/>
  <c r="L40" i="5" s="1"/>
  <c r="P40" i="5" s="1"/>
  <c r="T40" i="5" s="1"/>
  <c r="U40" i="5" s="1"/>
  <c r="H39" i="5"/>
  <c r="L39" i="5" s="1"/>
  <c r="V38" i="5"/>
  <c r="S38" i="5"/>
  <c r="R38" i="5"/>
  <c r="Q38" i="5"/>
  <c r="O38" i="5"/>
  <c r="N38" i="5"/>
  <c r="M38" i="5"/>
  <c r="K38" i="5"/>
  <c r="J38" i="5"/>
  <c r="I38" i="5"/>
  <c r="G38" i="5"/>
  <c r="F38" i="5"/>
  <c r="E38" i="5"/>
  <c r="D38" i="5"/>
  <c r="H37" i="5"/>
  <c r="L37" i="5" s="1"/>
  <c r="P37" i="5" s="1"/>
  <c r="T37" i="5" s="1"/>
  <c r="U37" i="5" s="1"/>
  <c r="H36" i="5"/>
  <c r="L36" i="5" s="1"/>
  <c r="P36" i="5" s="1"/>
  <c r="T36" i="5" s="1"/>
  <c r="U36" i="5" s="1"/>
  <c r="H35" i="5"/>
  <c r="L35" i="5" s="1"/>
  <c r="P35" i="5" s="1"/>
  <c r="T35" i="5" s="1"/>
  <c r="U35" i="5" s="1"/>
  <c r="L34" i="5"/>
  <c r="P34" i="5" s="1"/>
  <c r="T34" i="5" s="1"/>
  <c r="U34" i="5" s="1"/>
  <c r="H34" i="5"/>
  <c r="H33" i="5"/>
  <c r="L33" i="5" s="1"/>
  <c r="P33" i="5" s="1"/>
  <c r="T33" i="5" s="1"/>
  <c r="U33" i="5" s="1"/>
  <c r="H32" i="5"/>
  <c r="L32" i="5" s="1"/>
  <c r="P32" i="5" s="1"/>
  <c r="T32" i="5" s="1"/>
  <c r="U32" i="5" s="1"/>
  <c r="H31" i="5"/>
  <c r="L31" i="5" s="1"/>
  <c r="P31" i="5" s="1"/>
  <c r="T31" i="5" s="1"/>
  <c r="U31" i="5" s="1"/>
  <c r="V30" i="5"/>
  <c r="S30" i="5"/>
  <c r="R30" i="5"/>
  <c r="Q30" i="5"/>
  <c r="O30" i="5"/>
  <c r="N30" i="5"/>
  <c r="M30" i="5"/>
  <c r="K30" i="5"/>
  <c r="J30" i="5"/>
  <c r="I30" i="5"/>
  <c r="G30" i="5"/>
  <c r="F30" i="5"/>
  <c r="E30" i="5"/>
  <c r="D30" i="5"/>
  <c r="T27" i="5"/>
  <c r="S27" i="5"/>
  <c r="R27" i="5"/>
  <c r="Q27" i="5"/>
  <c r="P27" i="5"/>
  <c r="O27" i="5"/>
  <c r="N27" i="5"/>
  <c r="M27" i="5"/>
  <c r="L27" i="5"/>
  <c r="K27" i="5"/>
  <c r="J27" i="5"/>
  <c r="I27" i="5"/>
  <c r="G27" i="5"/>
  <c r="F27" i="5"/>
  <c r="E27" i="5"/>
  <c r="H25" i="5"/>
  <c r="L25" i="5" s="1"/>
  <c r="P25" i="5" s="1"/>
  <c r="T25" i="5" s="1"/>
  <c r="U25" i="5" s="1"/>
  <c r="H24" i="5"/>
  <c r="L24" i="5" s="1"/>
  <c r="P24" i="5" s="1"/>
  <c r="T24" i="5" s="1"/>
  <c r="U24" i="5" s="1"/>
  <c r="H23" i="5"/>
  <c r="L23" i="5" s="1"/>
  <c r="P23" i="5" s="1"/>
  <c r="T23" i="5" s="1"/>
  <c r="U23" i="5" s="1"/>
  <c r="H22" i="5"/>
  <c r="L22" i="5" s="1"/>
  <c r="P22" i="5" s="1"/>
  <c r="T22" i="5" s="1"/>
  <c r="U22" i="5" s="1"/>
  <c r="H21" i="5"/>
  <c r="L21" i="5" s="1"/>
  <c r="P21" i="5" s="1"/>
  <c r="T21" i="5" s="1"/>
  <c r="U21" i="5" s="1"/>
  <c r="H20" i="5"/>
  <c r="L20" i="5" s="1"/>
  <c r="P20" i="5" s="1"/>
  <c r="T20" i="5" s="1"/>
  <c r="U20" i="5" s="1"/>
  <c r="H19" i="5"/>
  <c r="L19" i="5" s="1"/>
  <c r="P19" i="5" s="1"/>
  <c r="T19" i="5" s="1"/>
  <c r="U19" i="5" s="1"/>
  <c r="H18" i="5"/>
  <c r="L18" i="5" s="1"/>
  <c r="P18" i="5" s="1"/>
  <c r="T18" i="5" s="1"/>
  <c r="U18" i="5" s="1"/>
  <c r="H17" i="5"/>
  <c r="L17" i="5" s="1"/>
  <c r="P17" i="5" s="1"/>
  <c r="T17" i="5" s="1"/>
  <c r="U17" i="5" s="1"/>
  <c r="H16" i="5"/>
  <c r="L16" i="5" s="1"/>
  <c r="P16" i="5" s="1"/>
  <c r="T16" i="5" s="1"/>
  <c r="U16" i="5" s="1"/>
  <c r="H15" i="5"/>
  <c r="V14" i="5"/>
  <c r="S14" i="5"/>
  <c r="S47" i="5" s="1"/>
  <c r="R14" i="5"/>
  <c r="Q14" i="5"/>
  <c r="Q47" i="5" s="1"/>
  <c r="O14" i="5"/>
  <c r="O47" i="5" s="1"/>
  <c r="N14" i="5"/>
  <c r="M14" i="5"/>
  <c r="M47" i="5" s="1"/>
  <c r="K14" i="5"/>
  <c r="J14" i="5"/>
  <c r="I14" i="5"/>
  <c r="I47" i="5" s="1"/>
  <c r="G14" i="5"/>
  <c r="F14" i="5"/>
  <c r="F47" i="5" s="1"/>
  <c r="E14" i="5"/>
  <c r="E47" i="5" s="1"/>
  <c r="D14" i="5"/>
  <c r="H13" i="5"/>
  <c r="L13" i="5" s="1"/>
  <c r="P13" i="5" s="1"/>
  <c r="T13" i="5" s="1"/>
  <c r="U13" i="5" s="1"/>
  <c r="H12" i="5"/>
  <c r="L12" i="5" s="1"/>
  <c r="P12" i="5" s="1"/>
  <c r="T12" i="5" s="1"/>
  <c r="U12" i="5" s="1"/>
  <c r="H11" i="5"/>
  <c r="L11" i="5" s="1"/>
  <c r="P11" i="5" s="1"/>
  <c r="T11" i="5" s="1"/>
  <c r="U11" i="5" s="1"/>
  <c r="H10" i="5"/>
  <c r="L10" i="5" s="1"/>
  <c r="P10" i="5" s="1"/>
  <c r="T10" i="5" s="1"/>
  <c r="U10" i="5" s="1"/>
  <c r="H9" i="5"/>
  <c r="L9" i="5" s="1"/>
  <c r="P9" i="5" s="1"/>
  <c r="T9" i="5" s="1"/>
  <c r="U9" i="5" s="1"/>
  <c r="H8" i="5"/>
  <c r="L8" i="5" s="1"/>
  <c r="P8" i="5" s="1"/>
  <c r="T8" i="5" s="1"/>
  <c r="U8" i="5" s="1"/>
  <c r="H7" i="5"/>
  <c r="L7" i="5" s="1"/>
  <c r="P7" i="5" s="1"/>
  <c r="T7" i="5" s="1"/>
  <c r="U7" i="5" s="1"/>
  <c r="H6" i="5"/>
  <c r="L6" i="5" s="1"/>
  <c r="P6" i="5" s="1"/>
  <c r="T6" i="5" s="1"/>
  <c r="U6" i="5" s="1"/>
  <c r="K47" i="5" l="1"/>
  <c r="D47" i="5"/>
  <c r="G47" i="7"/>
  <c r="R47" i="7"/>
  <c r="G47" i="5"/>
  <c r="Q47" i="8"/>
  <c r="H30" i="6"/>
  <c r="G47" i="8"/>
  <c r="O47" i="8"/>
  <c r="R47" i="5"/>
  <c r="J47" i="5"/>
  <c r="E47" i="6"/>
  <c r="M47" i="6"/>
  <c r="L35" i="6"/>
  <c r="P35" i="6" s="1"/>
  <c r="T35" i="6" s="1"/>
  <c r="U35" i="6" s="1"/>
  <c r="K47" i="7"/>
  <c r="S47" i="7"/>
  <c r="J47" i="8"/>
  <c r="R47" i="8"/>
  <c r="I47" i="6"/>
  <c r="Q47" i="6"/>
  <c r="O47" i="7"/>
  <c r="J47" i="6"/>
  <c r="R47" i="6"/>
  <c r="I47" i="7"/>
  <c r="Q47" i="7"/>
  <c r="F47" i="6"/>
  <c r="N47" i="6"/>
  <c r="E47" i="7"/>
  <c r="M47" i="7"/>
  <c r="F47" i="8"/>
  <c r="N47" i="8"/>
  <c r="H38" i="8"/>
  <c r="F47" i="7"/>
  <c r="N47" i="7"/>
  <c r="H30" i="8"/>
  <c r="D47" i="6"/>
  <c r="K47" i="6"/>
  <c r="S47" i="6"/>
  <c r="H38" i="6"/>
  <c r="D47" i="8"/>
  <c r="K47" i="8"/>
  <c r="S47" i="8"/>
  <c r="L15" i="8"/>
  <c r="H14" i="8"/>
  <c r="H47" i="8" s="1"/>
  <c r="T31" i="8"/>
  <c r="P32" i="8"/>
  <c r="T32" i="8" s="1"/>
  <c r="U32" i="8" s="1"/>
  <c r="T39" i="8"/>
  <c r="P40" i="8"/>
  <c r="T40" i="8" s="1"/>
  <c r="U40" i="8" s="1"/>
  <c r="L36" i="8"/>
  <c r="P36" i="8" s="1"/>
  <c r="T36" i="8" s="1"/>
  <c r="U36" i="8" s="1"/>
  <c r="L42" i="8"/>
  <c r="P42" i="8" s="1"/>
  <c r="T42" i="8" s="1"/>
  <c r="U42" i="8" s="1"/>
  <c r="H14" i="7"/>
  <c r="L15" i="7"/>
  <c r="P39" i="7"/>
  <c r="L38" i="7"/>
  <c r="H30" i="7"/>
  <c r="L30" i="7"/>
  <c r="P30" i="7"/>
  <c r="T30" i="7"/>
  <c r="U30" i="7" s="1"/>
  <c r="D47" i="7"/>
  <c r="H38" i="7"/>
  <c r="T31" i="6"/>
  <c r="P32" i="6"/>
  <c r="T32" i="6" s="1"/>
  <c r="U32" i="6" s="1"/>
  <c r="L30" i="6"/>
  <c r="L15" i="6"/>
  <c r="H14" i="6"/>
  <c r="U39" i="6"/>
  <c r="P41" i="6"/>
  <c r="T41" i="6" s="1"/>
  <c r="U41" i="6" s="1"/>
  <c r="L42" i="6"/>
  <c r="P42" i="6" s="1"/>
  <c r="T42" i="6" s="1"/>
  <c r="U42" i="6" s="1"/>
  <c r="H14" i="5"/>
  <c r="L15" i="5"/>
  <c r="P39" i="5"/>
  <c r="L38" i="5"/>
  <c r="N47" i="5"/>
  <c r="H30" i="5"/>
  <c r="L30" i="5"/>
  <c r="P30" i="5"/>
  <c r="T30" i="5"/>
  <c r="U30" i="5" s="1"/>
  <c r="H38" i="5"/>
  <c r="F51" i="3"/>
  <c r="F51" i="1" s="1"/>
  <c r="G51" i="3"/>
  <c r="H51" i="3"/>
  <c r="H51" i="1" s="1"/>
  <c r="I51" i="3"/>
  <c r="I51" i="1" s="1"/>
  <c r="J51" i="3"/>
  <c r="J51" i="1" s="1"/>
  <c r="K51" i="3"/>
  <c r="K51" i="1" s="1"/>
  <c r="L51" i="3"/>
  <c r="L51" i="1" s="1"/>
  <c r="M51" i="3"/>
  <c r="M51" i="1" s="1"/>
  <c r="N51" i="3"/>
  <c r="N51" i="1" s="1"/>
  <c r="O51" i="3"/>
  <c r="P51" i="3"/>
  <c r="P51" i="1" s="1"/>
  <c r="Q51" i="3"/>
  <c r="Q51" i="1" s="1"/>
  <c r="R51" i="3"/>
  <c r="R51" i="1" s="1"/>
  <c r="V5" i="8"/>
  <c r="S5" i="8"/>
  <c r="R5" i="8"/>
  <c r="Q5" i="8"/>
  <c r="O5" i="8"/>
  <c r="N5" i="8"/>
  <c r="M5" i="8"/>
  <c r="K5" i="8"/>
  <c r="J5" i="8"/>
  <c r="I5" i="8"/>
  <c r="G5" i="8"/>
  <c r="F5" i="8"/>
  <c r="E5" i="8"/>
  <c r="D5" i="8"/>
  <c r="V5" i="7"/>
  <c r="S5" i="7"/>
  <c r="R5" i="7"/>
  <c r="Q5" i="7"/>
  <c r="O5" i="7"/>
  <c r="N5" i="7"/>
  <c r="M5" i="7"/>
  <c r="K5" i="7"/>
  <c r="J5" i="7"/>
  <c r="I5" i="7"/>
  <c r="G5" i="7"/>
  <c r="F5" i="7"/>
  <c r="E5" i="7"/>
  <c r="D5" i="7"/>
  <c r="V5" i="6"/>
  <c r="S5" i="6"/>
  <c r="R5" i="6"/>
  <c r="Q5" i="6"/>
  <c r="O5" i="6"/>
  <c r="N5" i="6"/>
  <c r="M5" i="6"/>
  <c r="K5" i="6"/>
  <c r="J5" i="6"/>
  <c r="I5" i="6"/>
  <c r="G5" i="6"/>
  <c r="F5" i="6"/>
  <c r="E5" i="6"/>
  <c r="D5" i="6"/>
  <c r="V5" i="5"/>
  <c r="S5" i="5"/>
  <c r="R5" i="5"/>
  <c r="Q5" i="5"/>
  <c r="O5" i="5"/>
  <c r="N5" i="5"/>
  <c r="M5" i="5"/>
  <c r="K5" i="5"/>
  <c r="J5" i="5"/>
  <c r="I5" i="5"/>
  <c r="G5" i="5"/>
  <c r="F5" i="5"/>
  <c r="E5" i="5"/>
  <c r="D5" i="5"/>
  <c r="H45" i="4"/>
  <c r="L45" i="4" s="1"/>
  <c r="P45" i="4" s="1"/>
  <c r="T45" i="4" s="1"/>
  <c r="U45" i="4" s="1"/>
  <c r="H44" i="4"/>
  <c r="L44" i="4" s="1"/>
  <c r="P44" i="4" s="1"/>
  <c r="T44" i="4" s="1"/>
  <c r="U44" i="4" s="1"/>
  <c r="H43" i="4"/>
  <c r="L43" i="4" s="1"/>
  <c r="P43" i="4" s="1"/>
  <c r="T43" i="4" s="1"/>
  <c r="U43" i="4" s="1"/>
  <c r="H42" i="4"/>
  <c r="H41" i="4"/>
  <c r="L41" i="4" s="1"/>
  <c r="P41" i="4" s="1"/>
  <c r="T41" i="4" s="1"/>
  <c r="U41" i="4" s="1"/>
  <c r="H40" i="4"/>
  <c r="L40" i="4" s="1"/>
  <c r="H39" i="4"/>
  <c r="L39" i="4" s="1"/>
  <c r="P39" i="4" s="1"/>
  <c r="V38" i="4"/>
  <c r="S38" i="4"/>
  <c r="R38" i="4"/>
  <c r="Q38" i="4"/>
  <c r="O38" i="4"/>
  <c r="N38" i="4"/>
  <c r="M38" i="4"/>
  <c r="K38" i="4"/>
  <c r="J38" i="4"/>
  <c r="I38" i="4"/>
  <c r="G38" i="4"/>
  <c r="F38" i="4"/>
  <c r="E38" i="4"/>
  <c r="D38" i="4"/>
  <c r="H37" i="4"/>
  <c r="L37" i="4" s="1"/>
  <c r="P37" i="4" s="1"/>
  <c r="T37" i="4" s="1"/>
  <c r="U37" i="4" s="1"/>
  <c r="H36" i="4"/>
  <c r="L36" i="4" s="1"/>
  <c r="P36" i="4" s="1"/>
  <c r="T36" i="4" s="1"/>
  <c r="U36" i="4" s="1"/>
  <c r="H35" i="4"/>
  <c r="L35" i="4" s="1"/>
  <c r="P35" i="4" s="1"/>
  <c r="T35" i="4" s="1"/>
  <c r="U35" i="4" s="1"/>
  <c r="H34" i="4"/>
  <c r="L34" i="4" s="1"/>
  <c r="P34" i="4" s="1"/>
  <c r="T34" i="4" s="1"/>
  <c r="U34" i="4" s="1"/>
  <c r="H33" i="4"/>
  <c r="L33" i="4" s="1"/>
  <c r="P33" i="4" s="1"/>
  <c r="T33" i="4" s="1"/>
  <c r="U33" i="4" s="1"/>
  <c r="H32" i="4"/>
  <c r="L32" i="4" s="1"/>
  <c r="H31" i="4"/>
  <c r="L31" i="4" s="1"/>
  <c r="P31" i="4" s="1"/>
  <c r="V30" i="4"/>
  <c r="S30" i="4"/>
  <c r="R30" i="4"/>
  <c r="Q30" i="4"/>
  <c r="O30" i="4"/>
  <c r="N30" i="4"/>
  <c r="M30" i="4"/>
  <c r="K30" i="4"/>
  <c r="J30" i="4"/>
  <c r="I30" i="4"/>
  <c r="G30" i="4"/>
  <c r="F30" i="4"/>
  <c r="E30" i="4"/>
  <c r="D30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H25" i="4"/>
  <c r="L25" i="4" s="1"/>
  <c r="P25" i="4" s="1"/>
  <c r="T25" i="4" s="1"/>
  <c r="U25" i="4" s="1"/>
  <c r="H24" i="4"/>
  <c r="L24" i="4" s="1"/>
  <c r="P24" i="4" s="1"/>
  <c r="T24" i="4" s="1"/>
  <c r="U24" i="4" s="1"/>
  <c r="H23" i="4"/>
  <c r="L23" i="4" s="1"/>
  <c r="P23" i="4" s="1"/>
  <c r="T23" i="4" s="1"/>
  <c r="U23" i="4" s="1"/>
  <c r="H22" i="4"/>
  <c r="L22" i="4" s="1"/>
  <c r="P22" i="4" s="1"/>
  <c r="T22" i="4" s="1"/>
  <c r="U22" i="4" s="1"/>
  <c r="H21" i="4"/>
  <c r="L21" i="4" s="1"/>
  <c r="P21" i="4" s="1"/>
  <c r="T21" i="4" s="1"/>
  <c r="U21" i="4" s="1"/>
  <c r="H20" i="4"/>
  <c r="L20" i="4" s="1"/>
  <c r="P20" i="4" s="1"/>
  <c r="T20" i="4" s="1"/>
  <c r="U20" i="4" s="1"/>
  <c r="H19" i="4"/>
  <c r="L19" i="4" s="1"/>
  <c r="P19" i="4" s="1"/>
  <c r="T19" i="4" s="1"/>
  <c r="U19" i="4" s="1"/>
  <c r="H18" i="4"/>
  <c r="L18" i="4" s="1"/>
  <c r="P18" i="4" s="1"/>
  <c r="T18" i="4" s="1"/>
  <c r="U18" i="4" s="1"/>
  <c r="H17" i="4"/>
  <c r="L17" i="4" s="1"/>
  <c r="P17" i="4" s="1"/>
  <c r="T17" i="4" s="1"/>
  <c r="U17" i="4" s="1"/>
  <c r="H16" i="4"/>
  <c r="L16" i="4" s="1"/>
  <c r="P16" i="4" s="1"/>
  <c r="T16" i="4" s="1"/>
  <c r="U16" i="4" s="1"/>
  <c r="H15" i="4"/>
  <c r="L15" i="4" s="1"/>
  <c r="V14" i="4"/>
  <c r="S14" i="4"/>
  <c r="R14" i="4"/>
  <c r="Q14" i="4"/>
  <c r="O14" i="4"/>
  <c r="N14" i="4"/>
  <c r="M14" i="4"/>
  <c r="K14" i="4"/>
  <c r="J14" i="4"/>
  <c r="I14" i="4"/>
  <c r="G14" i="4"/>
  <c r="F14" i="4"/>
  <c r="E14" i="4"/>
  <c r="D14" i="4"/>
  <c r="H13" i="4"/>
  <c r="L13" i="4" s="1"/>
  <c r="P13" i="4" s="1"/>
  <c r="T13" i="4" s="1"/>
  <c r="U13" i="4" s="1"/>
  <c r="H12" i="4"/>
  <c r="L12" i="4" s="1"/>
  <c r="P12" i="4" s="1"/>
  <c r="T12" i="4" s="1"/>
  <c r="U12" i="4" s="1"/>
  <c r="H11" i="4"/>
  <c r="L11" i="4" s="1"/>
  <c r="P11" i="4" s="1"/>
  <c r="T11" i="4" s="1"/>
  <c r="U11" i="4" s="1"/>
  <c r="H10" i="4"/>
  <c r="L10" i="4" s="1"/>
  <c r="P10" i="4" s="1"/>
  <c r="T10" i="4" s="1"/>
  <c r="U10" i="4" s="1"/>
  <c r="H9" i="4"/>
  <c r="H8" i="4"/>
  <c r="L8" i="4" s="1"/>
  <c r="P8" i="4" s="1"/>
  <c r="T8" i="4" s="1"/>
  <c r="U8" i="4" s="1"/>
  <c r="H7" i="4"/>
  <c r="L7" i="4" s="1"/>
  <c r="P7" i="4" s="1"/>
  <c r="T7" i="4" s="1"/>
  <c r="U7" i="4" s="1"/>
  <c r="H6" i="4"/>
  <c r="L6" i="4" s="1"/>
  <c r="P6" i="4" s="1"/>
  <c r="V5" i="4"/>
  <c r="S5" i="4"/>
  <c r="R5" i="4"/>
  <c r="Q5" i="4"/>
  <c r="O5" i="4"/>
  <c r="N5" i="4"/>
  <c r="M5" i="4"/>
  <c r="K5" i="4"/>
  <c r="J5" i="4"/>
  <c r="I5" i="4"/>
  <c r="G5" i="4"/>
  <c r="F5" i="4"/>
  <c r="E5" i="4"/>
  <c r="D5" i="4"/>
  <c r="H47" i="5" l="1"/>
  <c r="E46" i="4"/>
  <c r="I47" i="4"/>
  <c r="Q47" i="4"/>
  <c r="J46" i="4"/>
  <c r="M47" i="4"/>
  <c r="L38" i="8"/>
  <c r="D26" i="4"/>
  <c r="K46" i="4"/>
  <c r="S46" i="4"/>
  <c r="F47" i="4"/>
  <c r="N47" i="4"/>
  <c r="E47" i="4"/>
  <c r="F46" i="4"/>
  <c r="G46" i="4"/>
  <c r="O46" i="4"/>
  <c r="R47" i="4"/>
  <c r="I46" i="4"/>
  <c r="I48" i="4" s="1"/>
  <c r="Q46" i="4"/>
  <c r="D47" i="4"/>
  <c r="K26" i="4"/>
  <c r="H47" i="6"/>
  <c r="T38" i="6"/>
  <c r="U38" i="6" s="1"/>
  <c r="M26" i="4"/>
  <c r="M28" i="4" s="1"/>
  <c r="N46" i="4"/>
  <c r="J47" i="4"/>
  <c r="I46" i="8"/>
  <c r="I48" i="8" s="1"/>
  <c r="I26" i="8"/>
  <c r="I28" i="8" s="1"/>
  <c r="S46" i="8"/>
  <c r="S48" i="8" s="1"/>
  <c r="S26" i="8"/>
  <c r="S28" i="8" s="1"/>
  <c r="T38" i="8"/>
  <c r="U39" i="8"/>
  <c r="P15" i="8"/>
  <c r="L14" i="8"/>
  <c r="E46" i="8"/>
  <c r="E48" i="8" s="1"/>
  <c r="E26" i="8"/>
  <c r="E28" i="8" s="1"/>
  <c r="J46" i="8"/>
  <c r="J48" i="8" s="1"/>
  <c r="J26" i="8"/>
  <c r="J28" i="8" s="1"/>
  <c r="O46" i="8"/>
  <c r="O48" i="8" s="1"/>
  <c r="O26" i="8"/>
  <c r="O28" i="8" s="1"/>
  <c r="P38" i="8"/>
  <c r="P30" i="8"/>
  <c r="D26" i="8"/>
  <c r="D46" i="8"/>
  <c r="D48" i="8" s="1"/>
  <c r="N46" i="8"/>
  <c r="N48" i="8" s="1"/>
  <c r="N26" i="8"/>
  <c r="N28" i="8" s="1"/>
  <c r="F46" i="8"/>
  <c r="F48" i="8" s="1"/>
  <c r="F26" i="8"/>
  <c r="F28" i="8" s="1"/>
  <c r="K46" i="8"/>
  <c r="K48" i="8" s="1"/>
  <c r="K26" i="8"/>
  <c r="K28" i="8" s="1"/>
  <c r="Q46" i="8"/>
  <c r="Q48" i="8" s="1"/>
  <c r="Q26" i="8"/>
  <c r="Q28" i="8" s="1"/>
  <c r="L30" i="8"/>
  <c r="U31" i="8"/>
  <c r="T30" i="8"/>
  <c r="U30" i="8" s="1"/>
  <c r="G46" i="8"/>
  <c r="G48" i="8" s="1"/>
  <c r="G26" i="8"/>
  <c r="G28" i="8" s="1"/>
  <c r="M46" i="8"/>
  <c r="M48" i="8" s="1"/>
  <c r="M26" i="8"/>
  <c r="M28" i="8" s="1"/>
  <c r="R46" i="8"/>
  <c r="R48" i="8" s="1"/>
  <c r="R26" i="8"/>
  <c r="R28" i="8" s="1"/>
  <c r="I27" i="3"/>
  <c r="G46" i="7"/>
  <c r="G48" i="7" s="1"/>
  <c r="G26" i="7"/>
  <c r="G28" i="7" s="1"/>
  <c r="D26" i="7"/>
  <c r="D46" i="7"/>
  <c r="D48" i="7" s="1"/>
  <c r="I46" i="7"/>
  <c r="I48" i="7" s="1"/>
  <c r="I26" i="7"/>
  <c r="I28" i="7" s="1"/>
  <c r="N46" i="7"/>
  <c r="N48" i="7" s="1"/>
  <c r="N26" i="7"/>
  <c r="N28" i="7" s="1"/>
  <c r="S46" i="7"/>
  <c r="S48" i="7" s="1"/>
  <c r="S26" i="7"/>
  <c r="S28" i="7" s="1"/>
  <c r="P38" i="7"/>
  <c r="T39" i="7"/>
  <c r="M46" i="7"/>
  <c r="M48" i="7" s="1"/>
  <c r="M26" i="7"/>
  <c r="M28" i="7" s="1"/>
  <c r="O46" i="7"/>
  <c r="O48" i="7" s="1"/>
  <c r="O26" i="7"/>
  <c r="O28" i="7" s="1"/>
  <c r="R26" i="7"/>
  <c r="R28" i="7" s="1"/>
  <c r="R46" i="7"/>
  <c r="R48" i="7" s="1"/>
  <c r="E46" i="7"/>
  <c r="E48" i="7" s="1"/>
  <c r="E26" i="7"/>
  <c r="E28" i="7" s="1"/>
  <c r="J26" i="7"/>
  <c r="J28" i="7" s="1"/>
  <c r="J46" i="7"/>
  <c r="J48" i="7" s="1"/>
  <c r="P15" i="7"/>
  <c r="L14" i="7"/>
  <c r="L47" i="7" s="1"/>
  <c r="F46" i="7"/>
  <c r="F48" i="7" s="1"/>
  <c r="F26" i="7"/>
  <c r="F28" i="7" s="1"/>
  <c r="K46" i="7"/>
  <c r="K48" i="7" s="1"/>
  <c r="K26" i="7"/>
  <c r="K28" i="7" s="1"/>
  <c r="Q46" i="7"/>
  <c r="Q48" i="7" s="1"/>
  <c r="Q26" i="7"/>
  <c r="Q28" i="7" s="1"/>
  <c r="H47" i="7"/>
  <c r="J46" i="6"/>
  <c r="J48" i="6" s="1"/>
  <c r="J26" i="6"/>
  <c r="J28" i="6" s="1"/>
  <c r="G46" i="6"/>
  <c r="G48" i="6" s="1"/>
  <c r="G26" i="6"/>
  <c r="G28" i="6" s="1"/>
  <c r="M46" i="6"/>
  <c r="M48" i="6" s="1"/>
  <c r="M26" i="6"/>
  <c r="M28" i="6" s="1"/>
  <c r="R46" i="6"/>
  <c r="R48" i="6" s="1"/>
  <c r="R26" i="6"/>
  <c r="R28" i="6" s="1"/>
  <c r="P15" i="6"/>
  <c r="L14" i="6"/>
  <c r="U31" i="6"/>
  <c r="T30" i="6"/>
  <c r="U30" i="6" s="1"/>
  <c r="D26" i="6"/>
  <c r="D46" i="6"/>
  <c r="D48" i="6" s="1"/>
  <c r="I46" i="6"/>
  <c r="I48" i="6" s="1"/>
  <c r="I26" i="6"/>
  <c r="I28" i="6" s="1"/>
  <c r="N46" i="6"/>
  <c r="N48" i="6" s="1"/>
  <c r="N26" i="6"/>
  <c r="N28" i="6" s="1"/>
  <c r="S46" i="6"/>
  <c r="S48" i="6" s="1"/>
  <c r="S26" i="6"/>
  <c r="S28" i="6" s="1"/>
  <c r="L38" i="6"/>
  <c r="P38" i="6"/>
  <c r="E46" i="6"/>
  <c r="E48" i="6" s="1"/>
  <c r="E26" i="6"/>
  <c r="E28" i="6" s="1"/>
  <c r="O46" i="6"/>
  <c r="O48" i="6" s="1"/>
  <c r="O26" i="6"/>
  <c r="O28" i="6" s="1"/>
  <c r="F46" i="6"/>
  <c r="F48" i="6" s="1"/>
  <c r="F26" i="6"/>
  <c r="F28" i="6" s="1"/>
  <c r="K46" i="6"/>
  <c r="K48" i="6" s="1"/>
  <c r="K26" i="6"/>
  <c r="K28" i="6" s="1"/>
  <c r="Q46" i="6"/>
  <c r="Q48" i="6" s="1"/>
  <c r="Q26" i="6"/>
  <c r="Q28" i="6" s="1"/>
  <c r="P30" i="6"/>
  <c r="F26" i="5"/>
  <c r="F28" i="5" s="1"/>
  <c r="F46" i="5"/>
  <c r="F48" i="5" s="1"/>
  <c r="K46" i="5"/>
  <c r="K48" i="5" s="1"/>
  <c r="K26" i="5"/>
  <c r="K28" i="5" s="1"/>
  <c r="Q46" i="5"/>
  <c r="Q48" i="5" s="1"/>
  <c r="Q26" i="5"/>
  <c r="Q28" i="5" s="1"/>
  <c r="P38" i="5"/>
  <c r="T39" i="5"/>
  <c r="G46" i="5"/>
  <c r="G48" i="5" s="1"/>
  <c r="G26" i="5"/>
  <c r="G28" i="5" s="1"/>
  <c r="M46" i="5"/>
  <c r="M48" i="5" s="1"/>
  <c r="M26" i="5"/>
  <c r="M28" i="5" s="1"/>
  <c r="R26" i="5"/>
  <c r="R28" i="5" s="1"/>
  <c r="R46" i="5"/>
  <c r="R48" i="5" s="1"/>
  <c r="P15" i="5"/>
  <c r="L14" i="5"/>
  <c r="L47" i="5" s="1"/>
  <c r="D26" i="5"/>
  <c r="D46" i="5"/>
  <c r="D48" i="5" s="1"/>
  <c r="I46" i="5"/>
  <c r="I48" i="5" s="1"/>
  <c r="I26" i="5"/>
  <c r="I28" i="5" s="1"/>
  <c r="N46" i="5"/>
  <c r="N48" i="5" s="1"/>
  <c r="N26" i="5"/>
  <c r="N28" i="5" s="1"/>
  <c r="S46" i="5"/>
  <c r="S48" i="5" s="1"/>
  <c r="S26" i="5"/>
  <c r="S28" i="5" s="1"/>
  <c r="E46" i="5"/>
  <c r="E48" i="5" s="1"/>
  <c r="E26" i="5"/>
  <c r="E28" i="5" s="1"/>
  <c r="J26" i="5"/>
  <c r="J28" i="5" s="1"/>
  <c r="J46" i="5"/>
  <c r="J48" i="5" s="1"/>
  <c r="O46" i="5"/>
  <c r="O48" i="5" s="1"/>
  <c r="O26" i="5"/>
  <c r="O28" i="5" s="1"/>
  <c r="O51" i="1"/>
  <c r="G51" i="1"/>
  <c r="G26" i="4"/>
  <c r="G28" i="4" s="1"/>
  <c r="E26" i="4"/>
  <c r="E28" i="4" s="1"/>
  <c r="K28" i="4"/>
  <c r="H30" i="4"/>
  <c r="J27" i="3"/>
  <c r="M27" i="3"/>
  <c r="E27" i="3"/>
  <c r="Q27" i="3"/>
  <c r="R27" i="3"/>
  <c r="N27" i="3"/>
  <c r="F27" i="3"/>
  <c r="F27" i="1"/>
  <c r="K27" i="1"/>
  <c r="J27" i="1"/>
  <c r="N27" i="1"/>
  <c r="R27" i="1"/>
  <c r="L27" i="1"/>
  <c r="P27" i="1"/>
  <c r="H27" i="1"/>
  <c r="T27" i="1"/>
  <c r="E27" i="1"/>
  <c r="I27" i="1"/>
  <c r="M27" i="1"/>
  <c r="Q27" i="1"/>
  <c r="T27" i="3"/>
  <c r="G27" i="3"/>
  <c r="K27" i="3"/>
  <c r="O27" i="3"/>
  <c r="S27" i="3"/>
  <c r="H27" i="3"/>
  <c r="L27" i="3"/>
  <c r="P27" i="3"/>
  <c r="H5" i="8"/>
  <c r="H5" i="7"/>
  <c r="H5" i="6"/>
  <c r="P5" i="5"/>
  <c r="H5" i="5"/>
  <c r="L5" i="5"/>
  <c r="T5" i="5"/>
  <c r="S26" i="4"/>
  <c r="S28" i="4" s="1"/>
  <c r="I26" i="4"/>
  <c r="I28" i="4" s="1"/>
  <c r="H38" i="4"/>
  <c r="M46" i="4"/>
  <c r="M48" i="4" s="1"/>
  <c r="R46" i="4"/>
  <c r="H5" i="4"/>
  <c r="O26" i="4"/>
  <c r="O28" i="4" s="1"/>
  <c r="Q26" i="4"/>
  <c r="Q28" i="4" s="1"/>
  <c r="E48" i="4"/>
  <c r="P15" i="4"/>
  <c r="L14" i="4"/>
  <c r="T31" i="4"/>
  <c r="P32" i="4"/>
  <c r="T32" i="4" s="1"/>
  <c r="U32" i="4" s="1"/>
  <c r="L30" i="4"/>
  <c r="T39" i="4"/>
  <c r="J48" i="4"/>
  <c r="T6" i="4"/>
  <c r="P40" i="4"/>
  <c r="T40" i="4" s="1"/>
  <c r="U40" i="4" s="1"/>
  <c r="D46" i="4"/>
  <c r="D48" i="4" s="1"/>
  <c r="G47" i="4"/>
  <c r="G48" i="4" s="1"/>
  <c r="K47" i="4"/>
  <c r="K48" i="4" s="1"/>
  <c r="O47" i="4"/>
  <c r="O48" i="4" s="1"/>
  <c r="S47" i="4"/>
  <c r="S48" i="4" s="1"/>
  <c r="L9" i="4"/>
  <c r="P9" i="4" s="1"/>
  <c r="T9" i="4" s="1"/>
  <c r="U9" i="4" s="1"/>
  <c r="H14" i="4"/>
  <c r="F26" i="4"/>
  <c r="F28" i="4" s="1"/>
  <c r="J26" i="4"/>
  <c r="J28" i="4" s="1"/>
  <c r="N26" i="4"/>
  <c r="N28" i="4" s="1"/>
  <c r="R26" i="4"/>
  <c r="R28" i="4" s="1"/>
  <c r="L42" i="4"/>
  <c r="P42" i="4" s="1"/>
  <c r="T42" i="4" s="1"/>
  <c r="U42" i="4" s="1"/>
  <c r="U38" i="8" l="1"/>
  <c r="R48" i="4"/>
  <c r="N48" i="4"/>
  <c r="Q48" i="4"/>
  <c r="H26" i="4"/>
  <c r="H28" i="4" s="1"/>
  <c r="F48" i="4"/>
  <c r="L47" i="8"/>
  <c r="L5" i="4"/>
  <c r="L26" i="4" s="1"/>
  <c r="L28" i="4" s="1"/>
  <c r="O27" i="1"/>
  <c r="H26" i="8"/>
  <c r="H28" i="8" s="1"/>
  <c r="H46" i="8"/>
  <c r="H48" i="8" s="1"/>
  <c r="T15" i="8"/>
  <c r="P14" i="8"/>
  <c r="P47" i="8" s="1"/>
  <c r="U39" i="7"/>
  <c r="T38" i="7"/>
  <c r="U38" i="7" s="1"/>
  <c r="T15" i="7"/>
  <c r="P14" i="7"/>
  <c r="P47" i="7" s="1"/>
  <c r="H26" i="7"/>
  <c r="H28" i="7" s="1"/>
  <c r="H46" i="7"/>
  <c r="H48" i="7" s="1"/>
  <c r="T15" i="6"/>
  <c r="P14" i="6"/>
  <c r="P47" i="6" s="1"/>
  <c r="H26" i="6"/>
  <c r="H28" i="6" s="1"/>
  <c r="H46" i="6"/>
  <c r="H48" i="6" s="1"/>
  <c r="L47" i="6"/>
  <c r="P46" i="5"/>
  <c r="T38" i="5"/>
  <c r="U38" i="5" s="1"/>
  <c r="U39" i="5"/>
  <c r="T46" i="5"/>
  <c r="T15" i="5"/>
  <c r="P14" i="5"/>
  <c r="P47" i="5" s="1"/>
  <c r="L26" i="5"/>
  <c r="L28" i="5" s="1"/>
  <c r="L46" i="5"/>
  <c r="L48" i="5" s="1"/>
  <c r="H26" i="5"/>
  <c r="H28" i="5" s="1"/>
  <c r="H46" i="5"/>
  <c r="H48" i="5" s="1"/>
  <c r="H47" i="4"/>
  <c r="H46" i="4"/>
  <c r="G27" i="1"/>
  <c r="P5" i="8"/>
  <c r="L5" i="8"/>
  <c r="T5" i="8"/>
  <c r="L5" i="7"/>
  <c r="T5" i="6"/>
  <c r="P5" i="6"/>
  <c r="L5" i="6"/>
  <c r="U5" i="5"/>
  <c r="P5" i="4"/>
  <c r="U31" i="4"/>
  <c r="T30" i="4"/>
  <c r="U30" i="4" s="1"/>
  <c r="T15" i="4"/>
  <c r="P14" i="4"/>
  <c r="T5" i="4"/>
  <c r="U6" i="4"/>
  <c r="T38" i="4"/>
  <c r="U38" i="4" s="1"/>
  <c r="U39" i="4"/>
  <c r="P30" i="4"/>
  <c r="L38" i="4"/>
  <c r="L47" i="4" s="1"/>
  <c r="P38" i="4"/>
  <c r="H48" i="4" l="1"/>
  <c r="P47" i="4"/>
  <c r="L46" i="4"/>
  <c r="T46" i="8"/>
  <c r="L26" i="8"/>
  <c r="L28" i="8" s="1"/>
  <c r="L46" i="8"/>
  <c r="L48" i="8" s="1"/>
  <c r="T14" i="8"/>
  <c r="U15" i="8"/>
  <c r="P26" i="8"/>
  <c r="P28" i="8" s="1"/>
  <c r="P46" i="8"/>
  <c r="P48" i="8" s="1"/>
  <c r="T14" i="7"/>
  <c r="U15" i="7"/>
  <c r="L26" i="7"/>
  <c r="L28" i="7" s="1"/>
  <c r="L46" i="7"/>
  <c r="L48" i="7" s="1"/>
  <c r="T46" i="6"/>
  <c r="L26" i="6"/>
  <c r="L28" i="6" s="1"/>
  <c r="L46" i="6"/>
  <c r="L48" i="6" s="1"/>
  <c r="T14" i="6"/>
  <c r="U15" i="6"/>
  <c r="P26" i="6"/>
  <c r="P28" i="6" s="1"/>
  <c r="P46" i="6"/>
  <c r="P48" i="6" s="1"/>
  <c r="T14" i="5"/>
  <c r="U15" i="5"/>
  <c r="P48" i="5"/>
  <c r="P26" i="5"/>
  <c r="P28" i="5" s="1"/>
  <c r="U5" i="8"/>
  <c r="P5" i="7"/>
  <c r="U5" i="6"/>
  <c r="P46" i="4"/>
  <c r="T46" i="4"/>
  <c r="U5" i="4"/>
  <c r="T14" i="4"/>
  <c r="T26" i="4" s="1"/>
  <c r="T28" i="4" s="1"/>
  <c r="U15" i="4"/>
  <c r="P26" i="4"/>
  <c r="P28" i="4" s="1"/>
  <c r="L48" i="4"/>
  <c r="P48" i="4" l="1"/>
  <c r="U14" i="8"/>
  <c r="T47" i="8"/>
  <c r="T48" i="8" s="1"/>
  <c r="T26" i="8"/>
  <c r="T28" i="8" s="1"/>
  <c r="P26" i="7"/>
  <c r="P28" i="7" s="1"/>
  <c r="P46" i="7"/>
  <c r="P48" i="7" s="1"/>
  <c r="T47" i="7"/>
  <c r="U14" i="7"/>
  <c r="U14" i="6"/>
  <c r="T47" i="6"/>
  <c r="T48" i="6" s="1"/>
  <c r="T26" i="6"/>
  <c r="T28" i="6" s="1"/>
  <c r="T47" i="5"/>
  <c r="T48" i="5" s="1"/>
  <c r="U14" i="5"/>
  <c r="T26" i="5"/>
  <c r="T28" i="5" s="1"/>
  <c r="T5" i="7"/>
  <c r="U14" i="4"/>
  <c r="T47" i="4"/>
  <c r="T48" i="4" s="1"/>
  <c r="T26" i="7" l="1"/>
  <c r="T28" i="7" s="1"/>
  <c r="T46" i="7"/>
  <c r="T48" i="7" s="1"/>
  <c r="U5" i="7"/>
  <c r="F27" i="2" l="1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E27" i="2"/>
  <c r="V38" i="2" l="1"/>
  <c r="V30" i="2"/>
  <c r="V14" i="2"/>
  <c r="V5" i="2"/>
  <c r="V40" i="3"/>
  <c r="V41" i="3"/>
  <c r="V42" i="3"/>
  <c r="V43" i="3"/>
  <c r="V44" i="3"/>
  <c r="V45" i="3"/>
  <c r="V39" i="3"/>
  <c r="V32" i="3"/>
  <c r="V33" i="3"/>
  <c r="V34" i="3"/>
  <c r="V35" i="3"/>
  <c r="V36" i="3"/>
  <c r="V37" i="3"/>
  <c r="V31" i="3"/>
  <c r="V16" i="3"/>
  <c r="V17" i="3"/>
  <c r="V18" i="3"/>
  <c r="V19" i="3"/>
  <c r="V20" i="3"/>
  <c r="V21" i="3"/>
  <c r="V22" i="3"/>
  <c r="V23" i="3"/>
  <c r="V24" i="3"/>
  <c r="V25" i="3"/>
  <c r="V15" i="3"/>
  <c r="Q16" i="3"/>
  <c r="R16" i="3"/>
  <c r="S16" i="3"/>
  <c r="Q17" i="3"/>
  <c r="R17" i="3"/>
  <c r="S17" i="3"/>
  <c r="Q18" i="3"/>
  <c r="R18" i="3"/>
  <c r="S18" i="3"/>
  <c r="Q19" i="3"/>
  <c r="R19" i="3"/>
  <c r="S19" i="3"/>
  <c r="Q20" i="3"/>
  <c r="R20" i="3"/>
  <c r="S20" i="3"/>
  <c r="Q21" i="3"/>
  <c r="R21" i="3"/>
  <c r="S21" i="3"/>
  <c r="Q22" i="3"/>
  <c r="R22" i="3"/>
  <c r="S22" i="3"/>
  <c r="Q23" i="3"/>
  <c r="R23" i="3"/>
  <c r="S23" i="3"/>
  <c r="Q24" i="3"/>
  <c r="R24" i="3"/>
  <c r="S24" i="3"/>
  <c r="Q25" i="3"/>
  <c r="R25" i="3"/>
  <c r="S25" i="3"/>
  <c r="R15" i="3"/>
  <c r="S15" i="3"/>
  <c r="Q15" i="3"/>
  <c r="M16" i="3"/>
  <c r="N16" i="3"/>
  <c r="O16" i="3"/>
  <c r="M17" i="3"/>
  <c r="N17" i="3"/>
  <c r="O17" i="3"/>
  <c r="M18" i="3"/>
  <c r="N18" i="3"/>
  <c r="O18" i="3"/>
  <c r="M19" i="3"/>
  <c r="N19" i="3"/>
  <c r="O19" i="3"/>
  <c r="M20" i="3"/>
  <c r="N20" i="3"/>
  <c r="O20" i="3"/>
  <c r="M21" i="3"/>
  <c r="N21" i="3"/>
  <c r="O21" i="3"/>
  <c r="M22" i="3"/>
  <c r="N22" i="3"/>
  <c r="O22" i="3"/>
  <c r="M23" i="3"/>
  <c r="N23" i="3"/>
  <c r="O23" i="3"/>
  <c r="M24" i="3"/>
  <c r="N24" i="3"/>
  <c r="O24" i="3"/>
  <c r="M25" i="3"/>
  <c r="N25" i="3"/>
  <c r="O25" i="3"/>
  <c r="N15" i="3"/>
  <c r="O15" i="3"/>
  <c r="M15" i="3"/>
  <c r="I16" i="3"/>
  <c r="J16" i="3"/>
  <c r="K16" i="3"/>
  <c r="I17" i="3"/>
  <c r="J17" i="3"/>
  <c r="K17" i="3"/>
  <c r="I18" i="3"/>
  <c r="J18" i="3"/>
  <c r="K18" i="3"/>
  <c r="I19" i="3"/>
  <c r="J19" i="3"/>
  <c r="K19" i="3"/>
  <c r="I20" i="3"/>
  <c r="J20" i="3"/>
  <c r="K20" i="3"/>
  <c r="I21" i="3"/>
  <c r="J21" i="3"/>
  <c r="K21" i="3"/>
  <c r="I22" i="3"/>
  <c r="J22" i="3"/>
  <c r="K22" i="3"/>
  <c r="I23" i="3"/>
  <c r="J23" i="3"/>
  <c r="K23" i="3"/>
  <c r="I24" i="3"/>
  <c r="J24" i="3"/>
  <c r="K24" i="3"/>
  <c r="I25" i="3"/>
  <c r="J25" i="3"/>
  <c r="K25" i="3"/>
  <c r="J15" i="3"/>
  <c r="K15" i="3"/>
  <c r="I15" i="3"/>
  <c r="D16" i="3"/>
  <c r="E16" i="3"/>
  <c r="F16" i="3"/>
  <c r="G16" i="3"/>
  <c r="D17" i="3"/>
  <c r="E17" i="3"/>
  <c r="F17" i="3"/>
  <c r="G17" i="3"/>
  <c r="D18" i="3"/>
  <c r="E18" i="3"/>
  <c r="F18" i="3"/>
  <c r="G18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D23" i="3"/>
  <c r="E23" i="3"/>
  <c r="F23" i="3"/>
  <c r="G23" i="3"/>
  <c r="D24" i="3"/>
  <c r="E24" i="3"/>
  <c r="F24" i="3"/>
  <c r="G24" i="3"/>
  <c r="D25" i="3"/>
  <c r="E25" i="3"/>
  <c r="F25" i="3"/>
  <c r="G25" i="3"/>
  <c r="E15" i="3"/>
  <c r="F15" i="3"/>
  <c r="G15" i="3"/>
  <c r="V7" i="3"/>
  <c r="V8" i="3"/>
  <c r="V9" i="3"/>
  <c r="V10" i="3"/>
  <c r="V11" i="3"/>
  <c r="V12" i="3"/>
  <c r="V13" i="3"/>
  <c r="V6" i="3"/>
  <c r="Q7" i="3"/>
  <c r="R7" i="3"/>
  <c r="S7" i="3"/>
  <c r="Q8" i="3"/>
  <c r="R8" i="3"/>
  <c r="S8" i="3"/>
  <c r="Q9" i="3"/>
  <c r="R9" i="3"/>
  <c r="S9" i="3"/>
  <c r="Q10" i="3"/>
  <c r="R10" i="3"/>
  <c r="S10" i="3"/>
  <c r="Q11" i="3"/>
  <c r="R11" i="3"/>
  <c r="S11" i="3"/>
  <c r="Q12" i="3"/>
  <c r="R12" i="3"/>
  <c r="S12" i="3"/>
  <c r="Q13" i="3"/>
  <c r="R13" i="3"/>
  <c r="S13" i="3"/>
  <c r="R6" i="3"/>
  <c r="S6" i="3"/>
  <c r="Q6" i="3"/>
  <c r="M7" i="3"/>
  <c r="N7" i="3"/>
  <c r="O7" i="3"/>
  <c r="M8" i="3"/>
  <c r="N8" i="3"/>
  <c r="O8" i="3"/>
  <c r="M9" i="3"/>
  <c r="N9" i="3"/>
  <c r="O9" i="3"/>
  <c r="M10" i="3"/>
  <c r="N10" i="3"/>
  <c r="O10" i="3"/>
  <c r="M11" i="3"/>
  <c r="N11" i="3"/>
  <c r="O11" i="3"/>
  <c r="M12" i="3"/>
  <c r="N12" i="3"/>
  <c r="O12" i="3"/>
  <c r="M13" i="3"/>
  <c r="N13" i="3"/>
  <c r="O13" i="3"/>
  <c r="N6" i="3"/>
  <c r="O6" i="3"/>
  <c r="M6" i="3"/>
  <c r="I7" i="3"/>
  <c r="J7" i="3"/>
  <c r="K7" i="3"/>
  <c r="I8" i="3"/>
  <c r="J8" i="3"/>
  <c r="K8" i="3"/>
  <c r="I9" i="3"/>
  <c r="J9" i="3"/>
  <c r="K9" i="3"/>
  <c r="I10" i="3"/>
  <c r="J10" i="3"/>
  <c r="K10" i="3"/>
  <c r="I11" i="3"/>
  <c r="J11" i="3"/>
  <c r="K11" i="3"/>
  <c r="I12" i="3"/>
  <c r="J12" i="3"/>
  <c r="K12" i="3"/>
  <c r="I13" i="3"/>
  <c r="J13" i="3"/>
  <c r="K13" i="3"/>
  <c r="J6" i="3"/>
  <c r="K6" i="3"/>
  <c r="I6" i="3"/>
  <c r="D7" i="3"/>
  <c r="E7" i="3"/>
  <c r="F7" i="3"/>
  <c r="G7" i="3"/>
  <c r="D8" i="3"/>
  <c r="E8" i="3"/>
  <c r="F8" i="3"/>
  <c r="G8" i="3"/>
  <c r="D9" i="3"/>
  <c r="E9" i="3"/>
  <c r="F9" i="3"/>
  <c r="G9" i="3"/>
  <c r="D10" i="3"/>
  <c r="E10" i="3"/>
  <c r="F10" i="3"/>
  <c r="G10" i="3"/>
  <c r="D11" i="3"/>
  <c r="E11" i="3"/>
  <c r="F11" i="3"/>
  <c r="G11" i="3"/>
  <c r="D12" i="3"/>
  <c r="E12" i="3"/>
  <c r="F12" i="3"/>
  <c r="G12" i="3"/>
  <c r="D13" i="3"/>
  <c r="E13" i="3"/>
  <c r="F13" i="3"/>
  <c r="G13" i="3"/>
  <c r="E6" i="3"/>
  <c r="F6" i="3"/>
  <c r="G6" i="3"/>
  <c r="D6" i="3"/>
  <c r="V14" i="3" l="1"/>
  <c r="V38" i="3"/>
  <c r="V5" i="3"/>
  <c r="V30" i="3"/>
  <c r="E11" i="1"/>
  <c r="H45" i="3"/>
  <c r="L45" i="3" s="1"/>
  <c r="P45" i="3" s="1"/>
  <c r="T45" i="3" s="1"/>
  <c r="U45" i="3" s="1"/>
  <c r="H44" i="3"/>
  <c r="L44" i="3" s="1"/>
  <c r="P44" i="3" s="1"/>
  <c r="T44" i="3" s="1"/>
  <c r="U44" i="3" s="1"/>
  <c r="H43" i="3"/>
  <c r="L43" i="3" s="1"/>
  <c r="P43" i="3" s="1"/>
  <c r="T43" i="3" s="1"/>
  <c r="U43" i="3" s="1"/>
  <c r="H42" i="3"/>
  <c r="L42" i="3" s="1"/>
  <c r="P42" i="3" s="1"/>
  <c r="T42" i="3" s="1"/>
  <c r="U42" i="3" s="1"/>
  <c r="H41" i="3"/>
  <c r="L41" i="3" s="1"/>
  <c r="P41" i="3" s="1"/>
  <c r="T41" i="3" s="1"/>
  <c r="U41" i="3" s="1"/>
  <c r="H40" i="3"/>
  <c r="L40" i="3" s="1"/>
  <c r="P40" i="3" s="1"/>
  <c r="T40" i="3" s="1"/>
  <c r="U40" i="3" s="1"/>
  <c r="H39" i="3"/>
  <c r="S38" i="3"/>
  <c r="R38" i="3"/>
  <c r="Q38" i="3"/>
  <c r="O38" i="3"/>
  <c r="N38" i="3"/>
  <c r="M38" i="3"/>
  <c r="K38" i="3"/>
  <c r="J38" i="3"/>
  <c r="I38" i="3"/>
  <c r="G38" i="3"/>
  <c r="F38" i="3"/>
  <c r="E38" i="3"/>
  <c r="D38" i="3"/>
  <c r="H37" i="3"/>
  <c r="L37" i="3" s="1"/>
  <c r="P37" i="3" s="1"/>
  <c r="T37" i="3" s="1"/>
  <c r="U37" i="3" s="1"/>
  <c r="H36" i="3"/>
  <c r="L36" i="3" s="1"/>
  <c r="P36" i="3" s="1"/>
  <c r="T36" i="3" s="1"/>
  <c r="U36" i="3" s="1"/>
  <c r="H35" i="3"/>
  <c r="L35" i="3" s="1"/>
  <c r="P35" i="3" s="1"/>
  <c r="T35" i="3" s="1"/>
  <c r="U35" i="3" s="1"/>
  <c r="H34" i="3"/>
  <c r="L34" i="3" s="1"/>
  <c r="P34" i="3" s="1"/>
  <c r="T34" i="3" s="1"/>
  <c r="U34" i="3" s="1"/>
  <c r="H33" i="3"/>
  <c r="L33" i="3" s="1"/>
  <c r="P33" i="3" s="1"/>
  <c r="T33" i="3" s="1"/>
  <c r="U33" i="3" s="1"/>
  <c r="H32" i="3"/>
  <c r="L32" i="3" s="1"/>
  <c r="P32" i="3" s="1"/>
  <c r="T32" i="3" s="1"/>
  <c r="U32" i="3" s="1"/>
  <c r="H31" i="3"/>
  <c r="S30" i="3"/>
  <c r="R30" i="3"/>
  <c r="Q30" i="3"/>
  <c r="O30" i="3"/>
  <c r="N30" i="3"/>
  <c r="M30" i="3"/>
  <c r="K30" i="3"/>
  <c r="J30" i="3"/>
  <c r="I30" i="3"/>
  <c r="G30" i="3"/>
  <c r="F30" i="3"/>
  <c r="E30" i="3"/>
  <c r="D30" i="3"/>
  <c r="H25" i="3"/>
  <c r="L25" i="3" s="1"/>
  <c r="P25" i="3" s="1"/>
  <c r="T25" i="3" s="1"/>
  <c r="U25" i="3" s="1"/>
  <c r="H24" i="3"/>
  <c r="L24" i="3" s="1"/>
  <c r="P24" i="3" s="1"/>
  <c r="T24" i="3" s="1"/>
  <c r="U24" i="3" s="1"/>
  <c r="H23" i="3"/>
  <c r="L23" i="3" s="1"/>
  <c r="P23" i="3" s="1"/>
  <c r="T23" i="3" s="1"/>
  <c r="U23" i="3" s="1"/>
  <c r="H22" i="3"/>
  <c r="L22" i="3" s="1"/>
  <c r="P22" i="3" s="1"/>
  <c r="T22" i="3" s="1"/>
  <c r="U22" i="3" s="1"/>
  <c r="H21" i="3"/>
  <c r="L21" i="3" s="1"/>
  <c r="P21" i="3" s="1"/>
  <c r="T21" i="3" s="1"/>
  <c r="U21" i="3" s="1"/>
  <c r="H20" i="3"/>
  <c r="L20" i="3" s="1"/>
  <c r="P20" i="3" s="1"/>
  <c r="T20" i="3" s="1"/>
  <c r="U20" i="3" s="1"/>
  <c r="H19" i="3"/>
  <c r="L19" i="3" s="1"/>
  <c r="P19" i="3" s="1"/>
  <c r="T19" i="3" s="1"/>
  <c r="U19" i="3" s="1"/>
  <c r="H18" i="3"/>
  <c r="L18" i="3" s="1"/>
  <c r="P18" i="3" s="1"/>
  <c r="T18" i="3" s="1"/>
  <c r="U18" i="3" s="1"/>
  <c r="H17" i="3"/>
  <c r="L17" i="3" s="1"/>
  <c r="P17" i="3" s="1"/>
  <c r="T17" i="3" s="1"/>
  <c r="U17" i="3" s="1"/>
  <c r="H16" i="3"/>
  <c r="L16" i="3" s="1"/>
  <c r="P16" i="3" s="1"/>
  <c r="T16" i="3" s="1"/>
  <c r="U16" i="3" s="1"/>
  <c r="H15" i="3"/>
  <c r="L15" i="3" s="1"/>
  <c r="S14" i="3"/>
  <c r="S47" i="3" s="1"/>
  <c r="R14" i="3"/>
  <c r="Q14" i="3"/>
  <c r="O14" i="3"/>
  <c r="N14" i="3"/>
  <c r="M14" i="3"/>
  <c r="K14" i="3"/>
  <c r="J14" i="3"/>
  <c r="I14" i="3"/>
  <c r="G14" i="3"/>
  <c r="F14" i="3"/>
  <c r="E14" i="3"/>
  <c r="D14" i="3"/>
  <c r="H13" i="3"/>
  <c r="L13" i="3" s="1"/>
  <c r="P13" i="3" s="1"/>
  <c r="T13" i="3" s="1"/>
  <c r="U13" i="3" s="1"/>
  <c r="H12" i="3"/>
  <c r="L12" i="3" s="1"/>
  <c r="P12" i="3" s="1"/>
  <c r="T12" i="3" s="1"/>
  <c r="U12" i="3" s="1"/>
  <c r="H11" i="3"/>
  <c r="L11" i="3" s="1"/>
  <c r="P11" i="3" s="1"/>
  <c r="T11" i="3" s="1"/>
  <c r="U11" i="3" s="1"/>
  <c r="H10" i="3"/>
  <c r="L10" i="3" s="1"/>
  <c r="P10" i="3" s="1"/>
  <c r="T10" i="3" s="1"/>
  <c r="U10" i="3" s="1"/>
  <c r="H9" i="3"/>
  <c r="L9" i="3" s="1"/>
  <c r="P9" i="3" s="1"/>
  <c r="T9" i="3" s="1"/>
  <c r="U9" i="3" s="1"/>
  <c r="H8" i="3"/>
  <c r="L8" i="3" s="1"/>
  <c r="P8" i="3" s="1"/>
  <c r="T8" i="3" s="1"/>
  <c r="U8" i="3" s="1"/>
  <c r="H7" i="3"/>
  <c r="L7" i="3" s="1"/>
  <c r="P7" i="3" s="1"/>
  <c r="T7" i="3" s="1"/>
  <c r="U7" i="3" s="1"/>
  <c r="H6" i="3"/>
  <c r="S5" i="3"/>
  <c r="R5" i="3"/>
  <c r="Q5" i="3"/>
  <c r="O5" i="3"/>
  <c r="N5" i="3"/>
  <c r="M5" i="3"/>
  <c r="K5" i="3"/>
  <c r="J5" i="3"/>
  <c r="I5" i="3"/>
  <c r="G5" i="3"/>
  <c r="F5" i="3"/>
  <c r="E5" i="3"/>
  <c r="D5" i="3"/>
  <c r="F5" i="2"/>
  <c r="G5" i="2"/>
  <c r="I5" i="2"/>
  <c r="J5" i="2"/>
  <c r="K5" i="2"/>
  <c r="H6" i="2"/>
  <c r="H7" i="2"/>
  <c r="D46" i="3" l="1"/>
  <c r="D47" i="3"/>
  <c r="N47" i="3"/>
  <c r="H38" i="3"/>
  <c r="S46" i="3"/>
  <c r="S48" i="3" s="1"/>
  <c r="G46" i="3"/>
  <c r="R26" i="3"/>
  <c r="R28" i="3" s="1"/>
  <c r="E47" i="3"/>
  <c r="G47" i="3"/>
  <c r="R47" i="3"/>
  <c r="J26" i="3"/>
  <c r="J28" i="3" s="1"/>
  <c r="E26" i="3"/>
  <c r="E28" i="3" s="1"/>
  <c r="Q47" i="3"/>
  <c r="O47" i="3"/>
  <c r="M47" i="3"/>
  <c r="K47" i="3"/>
  <c r="J47" i="3"/>
  <c r="I47" i="3"/>
  <c r="F47" i="3"/>
  <c r="O46" i="3"/>
  <c r="K46" i="3"/>
  <c r="H30" i="3"/>
  <c r="Q26" i="3"/>
  <c r="Q28" i="3" s="1"/>
  <c r="N26" i="3"/>
  <c r="N28" i="3" s="1"/>
  <c r="M26" i="3"/>
  <c r="M28" i="3" s="1"/>
  <c r="I26" i="3"/>
  <c r="I28" i="3" s="1"/>
  <c r="F26" i="3"/>
  <c r="F28" i="3" s="1"/>
  <c r="H14" i="3"/>
  <c r="S26" i="3"/>
  <c r="S28" i="3" s="1"/>
  <c r="O26" i="3"/>
  <c r="O28" i="3" s="1"/>
  <c r="K26" i="3"/>
  <c r="K28" i="3" s="1"/>
  <c r="H5" i="3"/>
  <c r="G26" i="3"/>
  <c r="G28" i="3" s="1"/>
  <c r="P15" i="3"/>
  <c r="L14" i="3"/>
  <c r="L6" i="3"/>
  <c r="D26" i="3"/>
  <c r="L31" i="3"/>
  <c r="E46" i="3"/>
  <c r="I46" i="3"/>
  <c r="M46" i="3"/>
  <c r="Q46" i="3"/>
  <c r="L39" i="3"/>
  <c r="F46" i="3"/>
  <c r="J46" i="3"/>
  <c r="N46" i="3"/>
  <c r="R46" i="3"/>
  <c r="D48" i="3" l="1"/>
  <c r="N48" i="3"/>
  <c r="O48" i="3"/>
  <c r="H47" i="3"/>
  <c r="G48" i="3"/>
  <c r="E48" i="3"/>
  <c r="R48" i="3"/>
  <c r="I48" i="3"/>
  <c r="J48" i="3"/>
  <c r="F48" i="3"/>
  <c r="H46" i="3"/>
  <c r="Q48" i="3"/>
  <c r="M48" i="3"/>
  <c r="K48" i="3"/>
  <c r="H26" i="3"/>
  <c r="H28" i="3" s="1"/>
  <c r="P39" i="3"/>
  <c r="L38" i="3"/>
  <c r="L47" i="3" s="1"/>
  <c r="P6" i="3"/>
  <c r="L5" i="3"/>
  <c r="P31" i="3"/>
  <c r="L30" i="3"/>
  <c r="T15" i="3"/>
  <c r="P14" i="3"/>
  <c r="S40" i="1"/>
  <c r="S42" i="1"/>
  <c r="S44" i="1"/>
  <c r="Q43" i="1"/>
  <c r="Q39" i="1"/>
  <c r="N40" i="1"/>
  <c r="O40" i="1"/>
  <c r="N42" i="1"/>
  <c r="O42" i="1"/>
  <c r="N44" i="1"/>
  <c r="O44" i="1"/>
  <c r="M42" i="1"/>
  <c r="M43" i="1"/>
  <c r="M39" i="1"/>
  <c r="K42" i="1"/>
  <c r="K44" i="1"/>
  <c r="I42" i="1"/>
  <c r="I43" i="1"/>
  <c r="I39" i="1"/>
  <c r="G39" i="1"/>
  <c r="E40" i="1"/>
  <c r="E41" i="1"/>
  <c r="F41" i="1"/>
  <c r="F42" i="1"/>
  <c r="G42" i="1"/>
  <c r="G43" i="1"/>
  <c r="E45" i="1"/>
  <c r="D40" i="1"/>
  <c r="V41" i="1"/>
  <c r="V43" i="1"/>
  <c r="V45" i="1"/>
  <c r="V33" i="1"/>
  <c r="V35" i="1"/>
  <c r="V36" i="1"/>
  <c r="V37" i="1"/>
  <c r="S32" i="1"/>
  <c r="S34" i="1"/>
  <c r="S36" i="1"/>
  <c r="Q35" i="1"/>
  <c r="Q31" i="1"/>
  <c r="O32" i="1"/>
  <c r="O34" i="1"/>
  <c r="O36" i="1"/>
  <c r="K32" i="1"/>
  <c r="K34" i="1"/>
  <c r="K36" i="1"/>
  <c r="I35" i="1"/>
  <c r="E32" i="1"/>
  <c r="F33" i="1"/>
  <c r="E36" i="1"/>
  <c r="F37" i="1"/>
  <c r="D35" i="1"/>
  <c r="D31" i="1"/>
  <c r="V19" i="1"/>
  <c r="V21" i="1"/>
  <c r="V15" i="1"/>
  <c r="V10" i="1"/>
  <c r="V11" i="1"/>
  <c r="V6" i="1"/>
  <c r="S16" i="1"/>
  <c r="S18" i="1"/>
  <c r="S20" i="1"/>
  <c r="S22" i="1"/>
  <c r="S24" i="1"/>
  <c r="Q17" i="1"/>
  <c r="Q19" i="1"/>
  <c r="Q21" i="1"/>
  <c r="Q23" i="1"/>
  <c r="Q25" i="1"/>
  <c r="O15" i="1"/>
  <c r="O16" i="1"/>
  <c r="O17" i="1"/>
  <c r="O18" i="1"/>
  <c r="O19" i="1"/>
  <c r="O20" i="1"/>
  <c r="O21" i="1"/>
  <c r="O22" i="1"/>
  <c r="O23" i="1"/>
  <c r="O24" i="1"/>
  <c r="O25" i="1"/>
  <c r="M17" i="1"/>
  <c r="M19" i="1"/>
  <c r="M21" i="1"/>
  <c r="M23" i="1"/>
  <c r="M25" i="1"/>
  <c r="K15" i="1"/>
  <c r="K16" i="1"/>
  <c r="K17" i="1"/>
  <c r="K18" i="1"/>
  <c r="K19" i="1"/>
  <c r="K20" i="1"/>
  <c r="K21" i="1"/>
  <c r="K22" i="1"/>
  <c r="K23" i="1"/>
  <c r="K24" i="1"/>
  <c r="K25" i="1"/>
  <c r="I17" i="1"/>
  <c r="I19" i="1"/>
  <c r="I21" i="1"/>
  <c r="I23" i="1"/>
  <c r="I25" i="1"/>
  <c r="D19" i="1"/>
  <c r="D23" i="1"/>
  <c r="V8" i="1"/>
  <c r="S9" i="1"/>
  <c r="S11" i="1"/>
  <c r="S13" i="1"/>
  <c r="Q10" i="1"/>
  <c r="Q6" i="1"/>
  <c r="N7" i="1"/>
  <c r="N9" i="1"/>
  <c r="O9" i="1"/>
  <c r="N11" i="1"/>
  <c r="O11" i="1"/>
  <c r="N13" i="1"/>
  <c r="O13" i="1"/>
  <c r="M10" i="1"/>
  <c r="M6" i="1"/>
  <c r="K7" i="1"/>
  <c r="K9" i="1"/>
  <c r="K11" i="1"/>
  <c r="K13" i="1"/>
  <c r="I10" i="1"/>
  <c r="F6" i="1"/>
  <c r="E7" i="1"/>
  <c r="G7" i="1"/>
  <c r="E9" i="1"/>
  <c r="G9" i="1"/>
  <c r="F10" i="1"/>
  <c r="G11" i="1"/>
  <c r="F12" i="1"/>
  <c r="E13" i="1"/>
  <c r="G13" i="1"/>
  <c r="D8" i="1"/>
  <c r="D10" i="1"/>
  <c r="D12" i="1"/>
  <c r="V39" i="1"/>
  <c r="V16" i="1"/>
  <c r="V23" i="1"/>
  <c r="V40" i="1"/>
  <c r="V42" i="1"/>
  <c r="V44" i="1"/>
  <c r="V32" i="1"/>
  <c r="V34" i="1"/>
  <c r="V31" i="1"/>
  <c r="V17" i="1"/>
  <c r="V18" i="1"/>
  <c r="V20" i="1"/>
  <c r="V22" i="1"/>
  <c r="V24" i="1"/>
  <c r="V25" i="1"/>
  <c r="V7" i="1"/>
  <c r="V9" i="1"/>
  <c r="V12" i="1"/>
  <c r="V13" i="1"/>
  <c r="R39" i="1"/>
  <c r="S39" i="1"/>
  <c r="R40" i="1"/>
  <c r="R41" i="1"/>
  <c r="S41" i="1"/>
  <c r="R42" i="1"/>
  <c r="R43" i="1"/>
  <c r="S43" i="1"/>
  <c r="R44" i="1"/>
  <c r="R45" i="1"/>
  <c r="S45" i="1"/>
  <c r="Q40" i="1"/>
  <c r="Q41" i="1"/>
  <c r="Q42" i="1"/>
  <c r="Q44" i="1"/>
  <c r="Q45" i="1"/>
  <c r="N39" i="1"/>
  <c r="O39" i="1"/>
  <c r="N41" i="1"/>
  <c r="O41" i="1"/>
  <c r="N43" i="1"/>
  <c r="O43" i="1"/>
  <c r="N45" i="1"/>
  <c r="O45" i="1"/>
  <c r="M40" i="1"/>
  <c r="M41" i="1"/>
  <c r="M44" i="1"/>
  <c r="M45" i="1"/>
  <c r="J39" i="1"/>
  <c r="K39" i="1"/>
  <c r="J40" i="1"/>
  <c r="J41" i="1"/>
  <c r="K41" i="1"/>
  <c r="J42" i="1"/>
  <c r="J43" i="1"/>
  <c r="K43" i="1"/>
  <c r="J44" i="1"/>
  <c r="J45" i="1"/>
  <c r="K45" i="1"/>
  <c r="I40" i="1"/>
  <c r="I41" i="1"/>
  <c r="I44" i="1"/>
  <c r="I45" i="1"/>
  <c r="E39" i="1"/>
  <c r="F39" i="1"/>
  <c r="F40" i="1"/>
  <c r="G40" i="1"/>
  <c r="G41" i="1"/>
  <c r="E42" i="1"/>
  <c r="E43" i="1"/>
  <c r="F43" i="1"/>
  <c r="F44" i="1"/>
  <c r="G44" i="1"/>
  <c r="G45" i="1"/>
  <c r="D41" i="1"/>
  <c r="D42" i="1"/>
  <c r="D44" i="1"/>
  <c r="D45" i="1"/>
  <c r="D39" i="1"/>
  <c r="R31" i="1"/>
  <c r="S31" i="1"/>
  <c r="R32" i="1"/>
  <c r="R33" i="1"/>
  <c r="S33" i="1"/>
  <c r="R34" i="1"/>
  <c r="R35" i="1"/>
  <c r="S35" i="1"/>
  <c r="R36" i="1"/>
  <c r="R37" i="1"/>
  <c r="S37" i="1"/>
  <c r="Q32" i="1"/>
  <c r="Q33" i="1"/>
  <c r="Q34" i="1"/>
  <c r="Q36" i="1"/>
  <c r="Q37" i="1"/>
  <c r="N31" i="1"/>
  <c r="O31" i="1"/>
  <c r="N32" i="1"/>
  <c r="N33" i="1"/>
  <c r="O33" i="1"/>
  <c r="N34" i="1"/>
  <c r="N35" i="1"/>
  <c r="O35" i="1"/>
  <c r="N36" i="1"/>
  <c r="N37" i="1"/>
  <c r="O37" i="1"/>
  <c r="M32" i="1"/>
  <c r="M33" i="1"/>
  <c r="M34" i="1"/>
  <c r="M36" i="1"/>
  <c r="M37" i="1"/>
  <c r="M31" i="1"/>
  <c r="J31" i="1"/>
  <c r="K31" i="1"/>
  <c r="J32" i="1"/>
  <c r="J33" i="1"/>
  <c r="K33" i="1"/>
  <c r="J34" i="1"/>
  <c r="J35" i="1"/>
  <c r="K35" i="1"/>
  <c r="J36" i="1"/>
  <c r="J37" i="1"/>
  <c r="K37" i="1"/>
  <c r="I32" i="1"/>
  <c r="I33" i="1"/>
  <c r="I34" i="1"/>
  <c r="I36" i="1"/>
  <c r="I37" i="1"/>
  <c r="I31" i="1"/>
  <c r="E31" i="1"/>
  <c r="F31" i="1"/>
  <c r="G31" i="1"/>
  <c r="F32" i="1"/>
  <c r="G32" i="1"/>
  <c r="E33" i="1"/>
  <c r="G33" i="1"/>
  <c r="E34" i="1"/>
  <c r="F34" i="1"/>
  <c r="E35" i="1"/>
  <c r="F35" i="1"/>
  <c r="G35" i="1"/>
  <c r="F36" i="1"/>
  <c r="G36" i="1"/>
  <c r="E37" i="1"/>
  <c r="G37" i="1"/>
  <c r="D32" i="1"/>
  <c r="D33" i="1"/>
  <c r="D34" i="1"/>
  <c r="D36" i="1"/>
  <c r="D37" i="1"/>
  <c r="R15" i="1"/>
  <c r="S15" i="1"/>
  <c r="R16" i="1"/>
  <c r="R17" i="1"/>
  <c r="S17" i="1"/>
  <c r="R18" i="1"/>
  <c r="R19" i="1"/>
  <c r="S19" i="1"/>
  <c r="R20" i="1"/>
  <c r="R21" i="1"/>
  <c r="S21" i="1"/>
  <c r="R22" i="1"/>
  <c r="R23" i="1"/>
  <c r="S23" i="1"/>
  <c r="R24" i="1"/>
  <c r="R25" i="1"/>
  <c r="S25" i="1"/>
  <c r="Q16" i="1"/>
  <c r="Q18" i="1"/>
  <c r="Q20" i="1"/>
  <c r="Q22" i="1"/>
  <c r="Q24" i="1"/>
  <c r="Q15" i="1"/>
  <c r="N15" i="1"/>
  <c r="N16" i="1"/>
  <c r="N17" i="1"/>
  <c r="N18" i="1"/>
  <c r="N19" i="1"/>
  <c r="N20" i="1"/>
  <c r="N21" i="1"/>
  <c r="N22" i="1"/>
  <c r="N23" i="1"/>
  <c r="N24" i="1"/>
  <c r="N25" i="1"/>
  <c r="M16" i="1"/>
  <c r="M18" i="1"/>
  <c r="M20" i="1"/>
  <c r="M22" i="1"/>
  <c r="M24" i="1"/>
  <c r="M15" i="1"/>
  <c r="J15" i="1"/>
  <c r="J16" i="1"/>
  <c r="J17" i="1"/>
  <c r="J18" i="1"/>
  <c r="J19" i="1"/>
  <c r="J20" i="1"/>
  <c r="J21" i="1"/>
  <c r="J22" i="1"/>
  <c r="J23" i="1"/>
  <c r="J24" i="1"/>
  <c r="J25" i="1"/>
  <c r="I16" i="1"/>
  <c r="I18" i="1"/>
  <c r="I20" i="1"/>
  <c r="I22" i="1"/>
  <c r="I24" i="1"/>
  <c r="I15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D16" i="1"/>
  <c r="D17" i="1"/>
  <c r="D18" i="1"/>
  <c r="D20" i="1"/>
  <c r="D21" i="1"/>
  <c r="D22" i="1"/>
  <c r="D24" i="1"/>
  <c r="D25" i="1"/>
  <c r="D15" i="1"/>
  <c r="R6" i="1"/>
  <c r="S6" i="1"/>
  <c r="R7" i="1"/>
  <c r="R8" i="1"/>
  <c r="S8" i="1"/>
  <c r="R9" i="1"/>
  <c r="R10" i="1"/>
  <c r="S10" i="1"/>
  <c r="R11" i="1"/>
  <c r="R12" i="1"/>
  <c r="S12" i="1"/>
  <c r="R13" i="1"/>
  <c r="Q7" i="1"/>
  <c r="Q8" i="1"/>
  <c r="Q9" i="1"/>
  <c r="Q11" i="1"/>
  <c r="Q12" i="1"/>
  <c r="Q13" i="1"/>
  <c r="N6" i="1"/>
  <c r="O6" i="1"/>
  <c r="N8" i="1"/>
  <c r="O8" i="1"/>
  <c r="N10" i="1"/>
  <c r="O10" i="1"/>
  <c r="N12" i="1"/>
  <c r="O12" i="1"/>
  <c r="M7" i="1"/>
  <c r="M8" i="1"/>
  <c r="M9" i="1"/>
  <c r="M11" i="1"/>
  <c r="M12" i="1"/>
  <c r="M13" i="1"/>
  <c r="J6" i="1"/>
  <c r="K6" i="1"/>
  <c r="J7" i="1"/>
  <c r="J8" i="1"/>
  <c r="K8" i="1"/>
  <c r="J9" i="1"/>
  <c r="J10" i="1"/>
  <c r="K10" i="1"/>
  <c r="J11" i="1"/>
  <c r="J12" i="1"/>
  <c r="K12" i="1"/>
  <c r="J13" i="1"/>
  <c r="I7" i="1"/>
  <c r="I8" i="1"/>
  <c r="I9" i="1"/>
  <c r="I11" i="1"/>
  <c r="I12" i="1"/>
  <c r="I13" i="1"/>
  <c r="I6" i="1"/>
  <c r="G6" i="1"/>
  <c r="F7" i="1"/>
  <c r="E8" i="1"/>
  <c r="G8" i="1"/>
  <c r="F9" i="1"/>
  <c r="E10" i="1"/>
  <c r="G10" i="1"/>
  <c r="F11" i="1"/>
  <c r="E12" i="1"/>
  <c r="G12" i="1"/>
  <c r="F13" i="1"/>
  <c r="D7" i="1"/>
  <c r="D9" i="1"/>
  <c r="D11" i="1"/>
  <c r="D13" i="1"/>
  <c r="H40" i="2"/>
  <c r="L40" i="2" s="1"/>
  <c r="P40" i="2" s="1"/>
  <c r="H41" i="2"/>
  <c r="L41" i="2" s="1"/>
  <c r="P41" i="2" s="1"/>
  <c r="T41" i="2" s="1"/>
  <c r="U41" i="2" s="1"/>
  <c r="H42" i="2"/>
  <c r="L42" i="2" s="1"/>
  <c r="P42" i="2" s="1"/>
  <c r="T42" i="2" s="1"/>
  <c r="U42" i="2" s="1"/>
  <c r="H43" i="2"/>
  <c r="L43" i="2" s="1"/>
  <c r="P43" i="2" s="1"/>
  <c r="T43" i="2" s="1"/>
  <c r="U43" i="2" s="1"/>
  <c r="H44" i="2"/>
  <c r="L44" i="2" s="1"/>
  <c r="P44" i="2" s="1"/>
  <c r="T44" i="2" s="1"/>
  <c r="U44" i="2" s="1"/>
  <c r="H45" i="2"/>
  <c r="L45" i="2" s="1"/>
  <c r="P45" i="2" s="1"/>
  <c r="T45" i="2" s="1"/>
  <c r="U45" i="2" s="1"/>
  <c r="H39" i="2"/>
  <c r="L39" i="2" s="1"/>
  <c r="P39" i="2" s="1"/>
  <c r="T39" i="2" s="1"/>
  <c r="U39" i="2" s="1"/>
  <c r="H32" i="2"/>
  <c r="L32" i="2" s="1"/>
  <c r="P32" i="2" s="1"/>
  <c r="H33" i="2"/>
  <c r="L33" i="2" s="1"/>
  <c r="P33" i="2" s="1"/>
  <c r="T33" i="2" s="1"/>
  <c r="U33" i="2" s="1"/>
  <c r="H34" i="2"/>
  <c r="L34" i="2" s="1"/>
  <c r="P34" i="2" s="1"/>
  <c r="T34" i="2" s="1"/>
  <c r="U34" i="2" s="1"/>
  <c r="H35" i="2"/>
  <c r="L35" i="2" s="1"/>
  <c r="P35" i="2" s="1"/>
  <c r="T35" i="2" s="1"/>
  <c r="U35" i="2" s="1"/>
  <c r="H36" i="2"/>
  <c r="L36" i="2" s="1"/>
  <c r="P36" i="2" s="1"/>
  <c r="T36" i="2" s="1"/>
  <c r="U36" i="2" s="1"/>
  <c r="H37" i="2"/>
  <c r="L37" i="2" s="1"/>
  <c r="P37" i="2" s="1"/>
  <c r="T37" i="2" s="1"/>
  <c r="U37" i="2" s="1"/>
  <c r="H31" i="2"/>
  <c r="L31" i="2" s="1"/>
  <c r="P31" i="2" s="1"/>
  <c r="T31" i="2" s="1"/>
  <c r="U31" i="2" s="1"/>
  <c r="E38" i="2"/>
  <c r="F38" i="2"/>
  <c r="G38" i="2"/>
  <c r="I38" i="2"/>
  <c r="J38" i="2"/>
  <c r="K38" i="2"/>
  <c r="M38" i="2"/>
  <c r="N38" i="2"/>
  <c r="O38" i="2"/>
  <c r="Q38" i="2"/>
  <c r="R38" i="2"/>
  <c r="S38" i="2"/>
  <c r="E30" i="2"/>
  <c r="F30" i="2"/>
  <c r="G30" i="2"/>
  <c r="I30" i="2"/>
  <c r="J30" i="2"/>
  <c r="K30" i="2"/>
  <c r="M30" i="2"/>
  <c r="N30" i="2"/>
  <c r="O30" i="2"/>
  <c r="Q30" i="2"/>
  <c r="R30" i="2"/>
  <c r="S30" i="2"/>
  <c r="H16" i="2"/>
  <c r="L16" i="2" s="1"/>
  <c r="H17" i="2"/>
  <c r="L17" i="2" s="1"/>
  <c r="P17" i="2" s="1"/>
  <c r="T17" i="2" s="1"/>
  <c r="U17" i="2" s="1"/>
  <c r="H18" i="2"/>
  <c r="L18" i="2" s="1"/>
  <c r="P18" i="2" s="1"/>
  <c r="T18" i="2" s="1"/>
  <c r="U18" i="2" s="1"/>
  <c r="H19" i="2"/>
  <c r="L19" i="2" s="1"/>
  <c r="P19" i="2" s="1"/>
  <c r="T19" i="2" s="1"/>
  <c r="U19" i="2" s="1"/>
  <c r="H20" i="2"/>
  <c r="L20" i="2" s="1"/>
  <c r="P20" i="2" s="1"/>
  <c r="T20" i="2" s="1"/>
  <c r="U20" i="2" s="1"/>
  <c r="H21" i="2"/>
  <c r="L21" i="2" s="1"/>
  <c r="P21" i="2" s="1"/>
  <c r="T21" i="2" s="1"/>
  <c r="U21" i="2" s="1"/>
  <c r="H22" i="2"/>
  <c r="L22" i="2" s="1"/>
  <c r="P22" i="2" s="1"/>
  <c r="T22" i="2" s="1"/>
  <c r="U22" i="2" s="1"/>
  <c r="H23" i="2"/>
  <c r="L23" i="2" s="1"/>
  <c r="P23" i="2" s="1"/>
  <c r="T23" i="2" s="1"/>
  <c r="U23" i="2" s="1"/>
  <c r="H24" i="2"/>
  <c r="L24" i="2" s="1"/>
  <c r="P24" i="2" s="1"/>
  <c r="T24" i="2" s="1"/>
  <c r="U24" i="2" s="1"/>
  <c r="H25" i="2"/>
  <c r="L25" i="2" s="1"/>
  <c r="P25" i="2" s="1"/>
  <c r="T25" i="2" s="1"/>
  <c r="U25" i="2" s="1"/>
  <c r="H15" i="2"/>
  <c r="L15" i="2" s="1"/>
  <c r="P15" i="2" s="1"/>
  <c r="T15" i="2" s="1"/>
  <c r="J14" i="2"/>
  <c r="J26" i="2" s="1"/>
  <c r="J28" i="2" s="1"/>
  <c r="K14" i="2"/>
  <c r="M14" i="2"/>
  <c r="N14" i="2"/>
  <c r="O14" i="2"/>
  <c r="Q14" i="2"/>
  <c r="R14" i="2"/>
  <c r="S14" i="2"/>
  <c r="L7" i="2"/>
  <c r="P7" i="2" s="1"/>
  <c r="T7" i="2" s="1"/>
  <c r="U7" i="2" s="1"/>
  <c r="H8" i="2"/>
  <c r="H9" i="2"/>
  <c r="L9" i="2" s="1"/>
  <c r="P9" i="2" s="1"/>
  <c r="T9" i="2" s="1"/>
  <c r="U9" i="2" s="1"/>
  <c r="H10" i="2"/>
  <c r="L10" i="2" s="1"/>
  <c r="P10" i="2" s="1"/>
  <c r="T10" i="2" s="1"/>
  <c r="U10" i="2" s="1"/>
  <c r="H11" i="2"/>
  <c r="L11" i="2" s="1"/>
  <c r="P11" i="2" s="1"/>
  <c r="T11" i="2" s="1"/>
  <c r="U11" i="2" s="1"/>
  <c r="H12" i="2"/>
  <c r="L12" i="2" s="1"/>
  <c r="P12" i="2" s="1"/>
  <c r="T12" i="2" s="1"/>
  <c r="U12" i="2" s="1"/>
  <c r="H13" i="2"/>
  <c r="L13" i="2" s="1"/>
  <c r="P13" i="2" s="1"/>
  <c r="T13" i="2" s="1"/>
  <c r="U13" i="2" s="1"/>
  <c r="L6" i="2"/>
  <c r="P6" i="2" s="1"/>
  <c r="T6" i="2" s="1"/>
  <c r="U6" i="2" s="1"/>
  <c r="M5" i="2"/>
  <c r="N5" i="2"/>
  <c r="O5" i="2"/>
  <c r="Q5" i="2"/>
  <c r="R5" i="2"/>
  <c r="S5" i="2"/>
  <c r="H48" i="3" l="1"/>
  <c r="Q47" i="2"/>
  <c r="V14" i="1"/>
  <c r="V5" i="1"/>
  <c r="V30" i="1"/>
  <c r="V38" i="1"/>
  <c r="L46" i="3"/>
  <c r="L48" i="3" s="1"/>
  <c r="L26" i="3"/>
  <c r="L28" i="3" s="1"/>
  <c r="T6" i="3"/>
  <c r="P5" i="3"/>
  <c r="T14" i="3"/>
  <c r="U15" i="3"/>
  <c r="T31" i="3"/>
  <c r="P30" i="3"/>
  <c r="P38" i="3"/>
  <c r="P47" i="3" s="1"/>
  <c r="T39" i="3"/>
  <c r="R26" i="2"/>
  <c r="R28" i="2" s="1"/>
  <c r="M26" i="2"/>
  <c r="M28" i="2" s="1"/>
  <c r="L8" i="2"/>
  <c r="P8" i="2" s="1"/>
  <c r="T8" i="2" s="1"/>
  <c r="U8" i="2" s="1"/>
  <c r="H5" i="2"/>
  <c r="Q46" i="2"/>
  <c r="K47" i="2"/>
  <c r="J5" i="1"/>
  <c r="J47" i="2"/>
  <c r="O47" i="2"/>
  <c r="N30" i="1"/>
  <c r="O26" i="2"/>
  <c r="O28" i="2" s="1"/>
  <c r="M47" i="2"/>
  <c r="S46" i="2"/>
  <c r="S47" i="2"/>
  <c r="R47" i="2"/>
  <c r="N26" i="2"/>
  <c r="N28" i="2" s="1"/>
  <c r="M46" i="2"/>
  <c r="S26" i="2"/>
  <c r="S28" i="2" s="1"/>
  <c r="K26" i="2"/>
  <c r="K28" i="2" s="1"/>
  <c r="N47" i="2"/>
  <c r="H24" i="1"/>
  <c r="L24" i="1" s="1"/>
  <c r="P24" i="1" s="1"/>
  <c r="T24" i="1" s="1"/>
  <c r="U24" i="1" s="1"/>
  <c r="H20" i="1"/>
  <c r="L20" i="1" s="1"/>
  <c r="P20" i="1" s="1"/>
  <c r="T20" i="1" s="1"/>
  <c r="U20" i="1" s="1"/>
  <c r="H25" i="1"/>
  <c r="L25" i="1" s="1"/>
  <c r="P25" i="1" s="1"/>
  <c r="T25" i="1" s="1"/>
  <c r="U25" i="1" s="1"/>
  <c r="H23" i="1"/>
  <c r="L23" i="1" s="1"/>
  <c r="P23" i="1" s="1"/>
  <c r="T23" i="1" s="1"/>
  <c r="U23" i="1" s="1"/>
  <c r="H21" i="1"/>
  <c r="L21" i="1" s="1"/>
  <c r="P21" i="1" s="1"/>
  <c r="T21" i="1" s="1"/>
  <c r="U21" i="1" s="1"/>
  <c r="H19" i="1"/>
  <c r="L19" i="1" s="1"/>
  <c r="P19" i="1" s="1"/>
  <c r="T19" i="1" s="1"/>
  <c r="U19" i="1" s="1"/>
  <c r="H17" i="1"/>
  <c r="L17" i="1" s="1"/>
  <c r="P17" i="1" s="1"/>
  <c r="T17" i="1" s="1"/>
  <c r="U17" i="1" s="1"/>
  <c r="H15" i="1"/>
  <c r="L15" i="1" s="1"/>
  <c r="P15" i="1" s="1"/>
  <c r="T15" i="1" s="1"/>
  <c r="H31" i="1"/>
  <c r="L31" i="1" s="1"/>
  <c r="P31" i="1" s="1"/>
  <c r="T31" i="1" s="1"/>
  <c r="I30" i="1"/>
  <c r="R38" i="1"/>
  <c r="H10" i="1"/>
  <c r="L10" i="1" s="1"/>
  <c r="P10" i="1" s="1"/>
  <c r="T10" i="1" s="1"/>
  <c r="U10" i="1" s="1"/>
  <c r="R30" i="1"/>
  <c r="J38" i="1"/>
  <c r="H37" i="1"/>
  <c r="L37" i="1" s="1"/>
  <c r="P37" i="1" s="1"/>
  <c r="T37" i="1" s="1"/>
  <c r="U37" i="1" s="1"/>
  <c r="H12" i="1"/>
  <c r="L12" i="1" s="1"/>
  <c r="P12" i="1" s="1"/>
  <c r="T12" i="1" s="1"/>
  <c r="U12" i="1" s="1"/>
  <c r="H39" i="1"/>
  <c r="L39" i="1" s="1"/>
  <c r="P39" i="1" s="1"/>
  <c r="G14" i="1"/>
  <c r="R14" i="1"/>
  <c r="S30" i="1"/>
  <c r="H35" i="1"/>
  <c r="L35" i="1" s="1"/>
  <c r="O38" i="1"/>
  <c r="H36" i="1"/>
  <c r="L36" i="1" s="1"/>
  <c r="P36" i="1" s="1"/>
  <c r="T36" i="1" s="1"/>
  <c r="U36" i="1" s="1"/>
  <c r="H32" i="1"/>
  <c r="L32" i="1" s="1"/>
  <c r="P32" i="1" s="1"/>
  <c r="T32" i="1" s="1"/>
  <c r="U32" i="1" s="1"/>
  <c r="O30" i="1"/>
  <c r="K5" i="1"/>
  <c r="N14" i="1"/>
  <c r="N38" i="1"/>
  <c r="H13" i="1"/>
  <c r="L13" i="1" s="1"/>
  <c r="P13" i="1" s="1"/>
  <c r="T13" i="1" s="1"/>
  <c r="U13" i="1" s="1"/>
  <c r="S38" i="1"/>
  <c r="Q38" i="1"/>
  <c r="M38" i="1"/>
  <c r="K40" i="1"/>
  <c r="K38" i="1" s="1"/>
  <c r="I38" i="1"/>
  <c r="H40" i="1"/>
  <c r="G38" i="1"/>
  <c r="H42" i="1"/>
  <c r="L42" i="1" s="1"/>
  <c r="P42" i="1" s="1"/>
  <c r="T42" i="1" s="1"/>
  <c r="U42" i="1" s="1"/>
  <c r="F45" i="1"/>
  <c r="H45" i="1" s="1"/>
  <c r="L45" i="1" s="1"/>
  <c r="P45" i="1" s="1"/>
  <c r="T45" i="1" s="1"/>
  <c r="U45" i="1" s="1"/>
  <c r="E44" i="1"/>
  <c r="H44" i="1" s="1"/>
  <c r="L44" i="1" s="1"/>
  <c r="P44" i="1" s="1"/>
  <c r="T44" i="1" s="1"/>
  <c r="U44" i="1" s="1"/>
  <c r="H43" i="1"/>
  <c r="L43" i="1" s="1"/>
  <c r="P43" i="1" s="1"/>
  <c r="T43" i="1" s="1"/>
  <c r="D43" i="1"/>
  <c r="D38" i="1" s="1"/>
  <c r="Q30" i="1"/>
  <c r="M35" i="1"/>
  <c r="M30" i="1" s="1"/>
  <c r="K30" i="1"/>
  <c r="J30" i="1"/>
  <c r="F30" i="1"/>
  <c r="H33" i="1"/>
  <c r="L33" i="1" s="1"/>
  <c r="P33" i="1" s="1"/>
  <c r="T33" i="1" s="1"/>
  <c r="U33" i="1" s="1"/>
  <c r="G34" i="1"/>
  <c r="G30" i="1" s="1"/>
  <c r="D30" i="1"/>
  <c r="S14" i="1"/>
  <c r="O14" i="1"/>
  <c r="M14" i="1"/>
  <c r="J14" i="1"/>
  <c r="E14" i="1"/>
  <c r="H16" i="1"/>
  <c r="L16" i="1" s="1"/>
  <c r="P16" i="1" s="1"/>
  <c r="T16" i="1" s="1"/>
  <c r="U16" i="1" s="1"/>
  <c r="H22" i="1"/>
  <c r="L22" i="1" s="1"/>
  <c r="P22" i="1" s="1"/>
  <c r="T22" i="1" s="1"/>
  <c r="U22" i="1" s="1"/>
  <c r="H18" i="1"/>
  <c r="L18" i="1" s="1"/>
  <c r="P18" i="1" s="1"/>
  <c r="T18" i="1" s="1"/>
  <c r="U18" i="1" s="1"/>
  <c r="F14" i="1"/>
  <c r="R5" i="1"/>
  <c r="S7" i="1"/>
  <c r="S5" i="1" s="1"/>
  <c r="Q5" i="1"/>
  <c r="N5" i="1"/>
  <c r="O7" i="1"/>
  <c r="O5" i="1" s="1"/>
  <c r="M5" i="1"/>
  <c r="I5" i="1"/>
  <c r="H6" i="1"/>
  <c r="L6" i="1" s="1"/>
  <c r="P6" i="1" s="1"/>
  <c r="T6" i="1" s="1"/>
  <c r="G5" i="1"/>
  <c r="H7" i="1"/>
  <c r="L7" i="1" s="1"/>
  <c r="H11" i="1"/>
  <c r="L11" i="1" s="1"/>
  <c r="P11" i="1" s="1"/>
  <c r="T11" i="1" s="1"/>
  <c r="U11" i="1" s="1"/>
  <c r="F8" i="1"/>
  <c r="D14" i="1"/>
  <c r="D5" i="1"/>
  <c r="H41" i="1"/>
  <c r="L41" i="1" s="1"/>
  <c r="P41" i="1" s="1"/>
  <c r="T41" i="1" s="1"/>
  <c r="U41" i="1" s="1"/>
  <c r="E30" i="1"/>
  <c r="Q14" i="1"/>
  <c r="K14" i="1"/>
  <c r="I14" i="1"/>
  <c r="H9" i="1"/>
  <c r="L9" i="1" s="1"/>
  <c r="P9" i="1" s="1"/>
  <c r="T9" i="1" s="1"/>
  <c r="U9" i="1" s="1"/>
  <c r="L14" i="2"/>
  <c r="P16" i="2"/>
  <c r="Q26" i="2"/>
  <c r="Q28" i="2" s="1"/>
  <c r="P38" i="2"/>
  <c r="O46" i="2"/>
  <c r="K46" i="2"/>
  <c r="H30" i="2"/>
  <c r="H38" i="2"/>
  <c r="R46" i="2"/>
  <c r="R48" i="2" s="1"/>
  <c r="N46" i="2"/>
  <c r="N48" i="2" s="1"/>
  <c r="J46" i="2"/>
  <c r="P30" i="2"/>
  <c r="H14" i="2"/>
  <c r="T32" i="2"/>
  <c r="U32" i="2" s="1"/>
  <c r="T40" i="2"/>
  <c r="U40" i="2" s="1"/>
  <c r="L38" i="2"/>
  <c r="L30" i="2"/>
  <c r="U15" i="2"/>
  <c r="Q48" i="2" l="1"/>
  <c r="J48" i="2"/>
  <c r="O48" i="2"/>
  <c r="J26" i="1"/>
  <c r="J28" i="1" s="1"/>
  <c r="T5" i="2"/>
  <c r="P5" i="2"/>
  <c r="P46" i="2" s="1"/>
  <c r="L5" i="2"/>
  <c r="L26" i="2" s="1"/>
  <c r="L28" i="2" s="1"/>
  <c r="P7" i="1"/>
  <c r="T7" i="1" s="1"/>
  <c r="U7" i="1" s="1"/>
  <c r="J46" i="1"/>
  <c r="U31" i="3"/>
  <c r="T30" i="3"/>
  <c r="U30" i="3" s="1"/>
  <c r="P26" i="3"/>
  <c r="P28" i="3" s="1"/>
  <c r="P46" i="3"/>
  <c r="P48" i="3" s="1"/>
  <c r="G26" i="1"/>
  <c r="G28" i="1" s="1"/>
  <c r="T38" i="3"/>
  <c r="U38" i="3" s="1"/>
  <c r="U39" i="3"/>
  <c r="U6" i="3"/>
  <c r="T5" i="3"/>
  <c r="U14" i="3"/>
  <c r="R46" i="1"/>
  <c r="K48" i="2"/>
  <c r="N26" i="1"/>
  <c r="N28" i="1" s="1"/>
  <c r="H14" i="1"/>
  <c r="T38" i="2"/>
  <c r="G47" i="1"/>
  <c r="M48" i="2"/>
  <c r="T30" i="2"/>
  <c r="I46" i="1"/>
  <c r="S48" i="2"/>
  <c r="H34" i="1"/>
  <c r="L34" i="1" s="1"/>
  <c r="P34" i="1" s="1"/>
  <c r="T34" i="1" s="1"/>
  <c r="U34" i="1" s="1"/>
  <c r="R47" i="1"/>
  <c r="G46" i="1"/>
  <c r="N46" i="1"/>
  <c r="Q46" i="1"/>
  <c r="M47" i="1"/>
  <c r="E38" i="1"/>
  <c r="E47" i="1" s="1"/>
  <c r="O47" i="1"/>
  <c r="E5" i="1"/>
  <c r="E26" i="1" s="1"/>
  <c r="E28" i="1" s="1"/>
  <c r="D46" i="1"/>
  <c r="O46" i="1"/>
  <c r="R26" i="1"/>
  <c r="R28" i="1" s="1"/>
  <c r="J47" i="1"/>
  <c r="N47" i="1"/>
  <c r="P35" i="1"/>
  <c r="T35" i="1" s="1"/>
  <c r="U35" i="1" s="1"/>
  <c r="F38" i="1"/>
  <c r="F47" i="1" s="1"/>
  <c r="K46" i="1"/>
  <c r="D47" i="1"/>
  <c r="S47" i="1"/>
  <c r="Q47" i="1"/>
  <c r="K47" i="1"/>
  <c r="L40" i="1"/>
  <c r="P40" i="1" s="1"/>
  <c r="T40" i="1" s="1"/>
  <c r="U40" i="1" s="1"/>
  <c r="H38" i="1"/>
  <c r="U43" i="1"/>
  <c r="M46" i="1"/>
  <c r="O26" i="1"/>
  <c r="O28" i="1" s="1"/>
  <c r="M26" i="1"/>
  <c r="M28" i="1" s="1"/>
  <c r="S26" i="1"/>
  <c r="S28" i="1" s="1"/>
  <c r="S46" i="1"/>
  <c r="F5" i="1"/>
  <c r="H8" i="1"/>
  <c r="L8" i="1" s="1"/>
  <c r="P8" i="1" s="1"/>
  <c r="T8" i="1" s="1"/>
  <c r="U8" i="1" s="1"/>
  <c r="D26" i="1"/>
  <c r="Q26" i="1"/>
  <c r="Q28" i="1" s="1"/>
  <c r="I47" i="1"/>
  <c r="I26" i="1"/>
  <c r="I28" i="1" s="1"/>
  <c r="K26" i="1"/>
  <c r="K28" i="1" s="1"/>
  <c r="L14" i="1"/>
  <c r="P14" i="1"/>
  <c r="T39" i="1"/>
  <c r="U15" i="1"/>
  <c r="T14" i="1"/>
  <c r="U31" i="1"/>
  <c r="U6" i="1"/>
  <c r="P14" i="2"/>
  <c r="P47" i="2" s="1"/>
  <c r="T16" i="2"/>
  <c r="L47" i="2"/>
  <c r="T46" i="2" l="1"/>
  <c r="T47" i="3"/>
  <c r="L46" i="2"/>
  <c r="L48" i="2" s="1"/>
  <c r="K48" i="1"/>
  <c r="T46" i="3"/>
  <c r="T26" i="3"/>
  <c r="T28" i="3" s="1"/>
  <c r="U5" i="3"/>
  <c r="J48" i="1"/>
  <c r="H47" i="1"/>
  <c r="R48" i="1"/>
  <c r="P26" i="2"/>
  <c r="P28" i="2" s="1"/>
  <c r="D48" i="1"/>
  <c r="G48" i="1"/>
  <c r="N48" i="1"/>
  <c r="I48" i="1"/>
  <c r="E46" i="1"/>
  <c r="E48" i="1" s="1"/>
  <c r="P30" i="1"/>
  <c r="O48" i="1"/>
  <c r="Q48" i="1"/>
  <c r="M48" i="1"/>
  <c r="H30" i="1"/>
  <c r="P48" i="2"/>
  <c r="T30" i="1"/>
  <c r="U30" i="1" s="1"/>
  <c r="L30" i="1"/>
  <c r="H5" i="1"/>
  <c r="H26" i="1" s="1"/>
  <c r="H28" i="1" s="1"/>
  <c r="S48" i="1"/>
  <c r="L38" i="1"/>
  <c r="L47" i="1" s="1"/>
  <c r="P38" i="1"/>
  <c r="P47" i="1" s="1"/>
  <c r="T5" i="1"/>
  <c r="U5" i="1" s="1"/>
  <c r="L5" i="1"/>
  <c r="P5" i="1"/>
  <c r="P26" i="1" s="1"/>
  <c r="P28" i="1" s="1"/>
  <c r="F46" i="1"/>
  <c r="F48" i="1" s="1"/>
  <c r="F26" i="1"/>
  <c r="F28" i="1" s="1"/>
  <c r="U39" i="1"/>
  <c r="T38" i="1"/>
  <c r="U38" i="1" s="1"/>
  <c r="U14" i="1"/>
  <c r="B4" i="13" s="1"/>
  <c r="U16" i="2"/>
  <c r="T14" i="2"/>
  <c r="T48" i="3" l="1"/>
  <c r="H46" i="1"/>
  <c r="H48" i="1" s="1"/>
  <c r="L46" i="1"/>
  <c r="L48" i="1" s="1"/>
  <c r="P46" i="1"/>
  <c r="P48" i="1" s="1"/>
  <c r="T26" i="1"/>
  <c r="T28" i="1" s="1"/>
  <c r="T46" i="1"/>
  <c r="L26" i="1"/>
  <c r="L28" i="1" s="1"/>
  <c r="T47" i="1"/>
  <c r="T47" i="2"/>
  <c r="T48" i="2" s="1"/>
  <c r="T26" i="2"/>
  <c r="T28" i="2" s="1"/>
  <c r="T48" i="1" l="1"/>
  <c r="D38" i="2"/>
  <c r="U38" i="2" s="1"/>
  <c r="D30" i="2"/>
  <c r="U30" i="2" s="1"/>
  <c r="I14" i="2"/>
  <c r="G14" i="2"/>
  <c r="F14" i="2"/>
  <c r="E14" i="2"/>
  <c r="D14" i="2"/>
  <c r="U14" i="2" s="1"/>
  <c r="E5" i="2"/>
  <c r="D5" i="2"/>
  <c r="B5" i="13" l="1"/>
  <c r="D46" i="2"/>
  <c r="U5" i="2"/>
  <c r="F46" i="2"/>
  <c r="H47" i="2"/>
  <c r="E46" i="2"/>
  <c r="G26" i="2"/>
  <c r="G28" i="2" s="1"/>
  <c r="G47" i="2"/>
  <c r="H46" i="2"/>
  <c r="I47" i="2"/>
  <c r="I46" i="2"/>
  <c r="D47" i="2"/>
  <c r="E47" i="2"/>
  <c r="D26" i="2"/>
  <c r="H26" i="2"/>
  <c r="H28" i="2" s="1"/>
  <c r="F47" i="2"/>
  <c r="E26" i="2"/>
  <c r="E28" i="2" s="1"/>
  <c r="I26" i="2"/>
  <c r="I28" i="2" s="1"/>
  <c r="G46" i="2"/>
  <c r="F26" i="2"/>
  <c r="F28" i="2" s="1"/>
  <c r="F48" i="2" l="1"/>
  <c r="I48" i="2"/>
  <c r="E48" i="2"/>
  <c r="H48" i="2"/>
  <c r="D48" i="2"/>
  <c r="G48" i="2"/>
</calcChain>
</file>

<file path=xl/sharedStrings.xml><?xml version="1.0" encoding="utf-8"?>
<sst xmlns="http://schemas.openxmlformats.org/spreadsheetml/2006/main" count="1267" uniqueCount="666">
  <si>
    <t>α/α</t>
  </si>
  <si>
    <t>Μείζονες Κατηγορίες</t>
  </si>
  <si>
    <t>Περιγραφή</t>
  </si>
  <si>
    <t>Α</t>
  </si>
  <si>
    <t>Έσοδα μη χρηματοοικονομικών συναλλαγών (1+2+3+4+5+6+7+8)</t>
  </si>
  <si>
    <t>Κοινωνικές εισφορές</t>
  </si>
  <si>
    <t>Μεταβιβάσεις</t>
  </si>
  <si>
    <t>Πωλήσεις αγαθών και υπηρεσιών</t>
  </si>
  <si>
    <t>Λοιπά τρέχοντα έσοδα</t>
  </si>
  <si>
    <t>Τόκοι</t>
  </si>
  <si>
    <t>Πωλήσεις παγίων περιουσιακών στοιχείων</t>
  </si>
  <si>
    <t>Πωλήσεις Αποθεμάτων</t>
  </si>
  <si>
    <t>Πωλήσεις Τιμαλφών</t>
  </si>
  <si>
    <t>Β</t>
  </si>
  <si>
    <t>Παροχές σε εργαζόμενους</t>
  </si>
  <si>
    <t>Κοινωνικές παροχές</t>
  </si>
  <si>
    <t>Επιδοτήσεις</t>
  </si>
  <si>
    <t>Λοιπές δαπάνες</t>
  </si>
  <si>
    <t>Πιστώσεις υπό κατανομή</t>
  </si>
  <si>
    <t>Αγορές παγίων περιουσιακών στοιχείων</t>
  </si>
  <si>
    <t>Αγορές Αποθεμάτων</t>
  </si>
  <si>
    <t>Γ</t>
  </si>
  <si>
    <t>Ισοζύγιο (Α-Β)</t>
  </si>
  <si>
    <t>Ζ</t>
  </si>
  <si>
    <t>Δάνεια</t>
  </si>
  <si>
    <t>Προκαταβολές και λοιπές απαιτήσεις</t>
  </si>
  <si>
    <t>Χρεωστικοί τίτλοι (υποχρεώσεις)</t>
  </si>
  <si>
    <t>Ληφθείσες προκαταβολές και λοιπές υποχρεώσεις</t>
  </si>
  <si>
    <t>Η</t>
  </si>
  <si>
    <t>Θ</t>
  </si>
  <si>
    <t>Ι</t>
  </si>
  <si>
    <t>Φόροι</t>
  </si>
  <si>
    <t>Έσοδα χρηματοοικονομικών συναλλαγών (20+21+22+23+24+25+26)</t>
  </si>
  <si>
    <t>Αγαθά και υπηρεσίες</t>
  </si>
  <si>
    <t>Αγορές Τιμαλφών</t>
  </si>
  <si>
    <t>Χρεωστικοί τίτλοι</t>
  </si>
  <si>
    <t>Συμμετοχικοί τίτλοι και μερίδια επενδυτικών κεφαλαίων</t>
  </si>
  <si>
    <t>Α/Α Στήλης :</t>
  </si>
  <si>
    <t xml:space="preserve">ΤΡΕΧΟΥΣΑ ΣΤΟΧΟΘΕΣΙΑ ΕΤΟΥΣ: Π/Υ ΕΤΟΥΣ ΠΟΥ ΑΝΑΛΥΕΤΑΙ ΣΕ ΣΤΟΧΟΥΣ </t>
  </si>
  <si>
    <t>Ιανουάριος</t>
  </si>
  <si>
    <t>Φεβρουάριος</t>
  </si>
  <si>
    <t>Μάρτιος</t>
  </si>
  <si>
    <t>3μηνο</t>
  </si>
  <si>
    <t>Απρίλιος</t>
  </si>
  <si>
    <t>Μάιος</t>
  </si>
  <si>
    <t>Ιούνιος</t>
  </si>
  <si>
    <t>6μηνο</t>
  </si>
  <si>
    <t>Ιούλιος</t>
  </si>
  <si>
    <t xml:space="preserve">Αύγουστος </t>
  </si>
  <si>
    <t>Σεπτέμβριος</t>
  </si>
  <si>
    <t>9μηνο</t>
  </si>
  <si>
    <t>Οκτώβριος</t>
  </si>
  <si>
    <t xml:space="preserve">Νοέμβριος </t>
  </si>
  <si>
    <t>Δεκέμβριος</t>
  </si>
  <si>
    <t>12μηνο</t>
  </si>
  <si>
    <r>
      <t xml:space="preserve">Τιμή = 0 </t>
    </r>
    <r>
      <rPr>
        <b/>
        <sz val="7.65"/>
        <color indexed="8"/>
        <rFont val="Calibri"/>
        <family val="2"/>
        <charset val="161"/>
        <scheme val="minor"/>
      </rPr>
      <t>=&gt; Ταύτιση Στοχοθεσίας και Π/Υ</t>
    </r>
  </si>
  <si>
    <t>ΠΡΟΙΣΧΥΟΥΣΑ ΣΤΟΧΟΘΕΣΙΑ ΕΤΟΥΣ: ΣΥΜΠΛΗΡΩΝΕΤΑΙ ΥΣΤΕΡΑ ΑΠΌ ΑΝΑΜΟΡΦΩΣΗ ΣΤΟΧΟΘΕΣΙΑΣ</t>
  </si>
  <si>
    <t>ΔΗΜΟΣ ΑΒΔΗΡΩΝ</t>
  </si>
  <si>
    <t>ΔΗΜΟΣ ΑΓΑΘΟΝΗΣΙΟΥ</t>
  </si>
  <si>
    <t>ΔΗΜΟΣ ΑΓΙΑΣ</t>
  </si>
  <si>
    <t>ΔΗΜΟΣ ΑΓΙΑΣ ΒΑΡΒΑΡΑΣ</t>
  </si>
  <si>
    <t>ΔΗΜΟΣ ΑΓΙΑΣ ΠΑΡΑΣΚΕΥΗΣ</t>
  </si>
  <si>
    <t>ΔΗΜΟΣ ΑΓΙΟΥ ΒΑΣΙΛΕΙΟΥ</t>
  </si>
  <si>
    <t>ΔΗΜΟΣ ΑΓΙΟΥ ΔΗΜΗΤΡΙΟΥ</t>
  </si>
  <si>
    <t>ΔΗΜΟΣ ΑΓΙΟΥ ΕΥΣΤΡΑΤΙΟΥ</t>
  </si>
  <si>
    <t>ΔΗΜΟΣ ΑΓΙΟΥ ΝΙΚΟΛΑΟΥ</t>
  </si>
  <si>
    <t>ΔΗΜΟΣ ΑΓΙΩΝ ΑΝΑΡΓΥΡΩΝ-ΚΑΜΑΤΕΡΟΥ</t>
  </si>
  <si>
    <t>ΔΗΜΟΣ ΑΓΚΙΣΤΡΙΟΥ</t>
  </si>
  <si>
    <t>ΔΗΜΟΣ ΑΓΡΑΦΩΝ</t>
  </si>
  <si>
    <t>ΔΗΜΟΣ ΑΓΡΙΝΙΟΥ</t>
  </si>
  <si>
    <t>ΔΗΜΟΣ ΑΘΗΝΑΙΩΝ</t>
  </si>
  <si>
    <t>ΔΗΜΟΣ ΑΙΓΑΛΕΩ</t>
  </si>
  <si>
    <t>ΔΗΜΟΣ ΑΙΓΙΑΛΕΙΑΣ</t>
  </si>
  <si>
    <t>ΔΗΜΟΣ ΑΙΓΙΝΑΣ</t>
  </si>
  <si>
    <t>ΔΗΜΟΣ ΑΚΤΙΟΥ-ΒΟΝΙΤΣΑΣ</t>
  </si>
  <si>
    <t>ΔΗΜΟΣ ΑΛΕΞΑΝΔΡΕΙΑΣ</t>
  </si>
  <si>
    <t>ΔΗΜΟΣ ΑΛΕΞΑΝΔΡΟΥΠΟΛΗΣ</t>
  </si>
  <si>
    <t>ΔΗΜΟΣ ΑΛΙΑΡΤΟΥ-ΘΕΣΠΙΕΩΝ</t>
  </si>
  <si>
    <t>ΔΗΜΟΣ ΑΛΙΜΟΥ</t>
  </si>
  <si>
    <t>ΔΗΜΟΣ ΑΛΜΥΡΟΥ</t>
  </si>
  <si>
    <t>ΔΗΜΟΣ ΑΛΜΩΠΙΑΣ</t>
  </si>
  <si>
    <t>ΔΗΜΟΣ ΑΛΟΝΝΗΣΟΥ</t>
  </si>
  <si>
    <t>ΔΗΜΟΣ ΑΜΑΡΙΟΥ</t>
  </si>
  <si>
    <t>ΔΗΜΟΣ ΑΜΑΡΟΥΣΙΟΥ</t>
  </si>
  <si>
    <t>ΔΗΜΟΣ ΑΜΟΡΓΟΥ</t>
  </si>
  <si>
    <t>ΔΗΜΟΣ ΑΜΠΕΛΟΚΗΠΩΝ-ΜΕΝΕΜΕΝΗΣ</t>
  </si>
  <si>
    <t>ΔΗΜΟΣ ΑΜΥΝΤΑΙΟΥ</t>
  </si>
  <si>
    <t>ΔΗΜΟΣ ΑΜΦΙΚΛΕΙΑΣ-ΕΛΑΤΕΙΑΣ</t>
  </si>
  <si>
    <t>ΔΗΜΟΣ ΑΜΦΙΛΟΧΙΑΣ</t>
  </si>
  <si>
    <t>ΔΗΜΟΣ ΑΜΦΙΠΟΛΗΣ</t>
  </si>
  <si>
    <t>ΔΗΜΟΣ ΑΝΑΤΟΛΙΚΗΣ ΜΑΝΗΣ</t>
  </si>
  <si>
    <t>ΔΗΜΟΣ ΑΝΑΤΟΛΙΚΗΣ ΣΑΜΟΥ</t>
  </si>
  <si>
    <t>ΔΗΜΟΣ ΑΝΑΦΗΣ</t>
  </si>
  <si>
    <t>ΔΗΜΟΣ ΑΝΔΡΑΒΙΔΑΣ-ΚΥΛΛΗΝΗΣ</t>
  </si>
  <si>
    <t>ΔΗΜΟΣ ΑΝΔΡΙΤΣΑΙΝΑΣ-ΚΡΕΣΤΕΝΩΝ</t>
  </si>
  <si>
    <t>ΔΗΜΟΣ ΑΝΔΡΟΥ</t>
  </si>
  <si>
    <t>ΔΗΜΟΣ ΑΝΤΙΠΑΡΟΥ</t>
  </si>
  <si>
    <t>ΔΗΜΟΣ ΑΝΩΓΕΙΩΝ</t>
  </si>
  <si>
    <t>ΔΗΜΟΣ ΑΠΟΚΟΡΩΝΟΥ</t>
  </si>
  <si>
    <t>ΔΗΜΟΣ ΑΡΓΙΘΕΑΣ</t>
  </si>
  <si>
    <t>ΔΗΜΟΣ ΑΡΓΟΣΤΟΛΙΟΥ</t>
  </si>
  <si>
    <t>ΔΗΜΟΣ ΑΡΓΟΥΣ ΟΡΕΣΤΙΚΟΥ</t>
  </si>
  <si>
    <t>ΔΗΜΟΣ ΑΡΓΟΥΣ-ΜΥΚΗΝΩΝ</t>
  </si>
  <si>
    <t>ΔΗΜΟΣ ΑΡΙΣΤΟΤΕΛΗ</t>
  </si>
  <si>
    <t>ΔΗΜΟΣ ΑΡΡΙΑΝΩΝ</t>
  </si>
  <si>
    <t>ΔΗΜΟΣ ΑΡΤΑΙΩΝ</t>
  </si>
  <si>
    <t>ΔΗΜΟΣ ΑΡΧΑΙΑΣ ΟΛΥΜΠΙΑΣ</t>
  </si>
  <si>
    <t>ΔΗΜΟΣ ΑΡΧΑΝΩΝ-ΑΣΤΕΡΟΥΣΙΩΝ</t>
  </si>
  <si>
    <t>ΔΗΜΟΣ ΑΣΠΡΟΠΥΡΓΟΥ</t>
  </si>
  <si>
    <t>ΔΗΜΟΣ ΑΣΤΥΠΑΛΑΙΑΣ</t>
  </si>
  <si>
    <t>ΔΗΜΟΣ ΑΧΑΡΝΩΝ</t>
  </si>
  <si>
    <t>ΔΗΜΟΣ ΒΑΡΗΣ-ΒΟΥΛΑΣ-ΒΟΥΛΙΑΓΜΕΝΗΣ</t>
  </si>
  <si>
    <t>ΔΗΜΟΣ ΒΕΛΒΕΝΤΟΥ</t>
  </si>
  <si>
    <t>ΔΗΜΟΣ ΒΕΛΟΥ-ΒΟΧΑΣ</t>
  </si>
  <si>
    <t>ΔΗΜΟΣ ΒΕΡΟΙΑΣ</t>
  </si>
  <si>
    <t>ΔΗΜΟΣ ΒΙΑΝΝΟΥ</t>
  </si>
  <si>
    <t>ΔΗΜΟΣ ΒΙΣΑΛΤΙΑΣ</t>
  </si>
  <si>
    <t>ΔΗΜΟΣ ΒΟΙΟΥ</t>
  </si>
  <si>
    <t>ΔΗΜΟΣ ΒΟΛΒΗΣ</t>
  </si>
  <si>
    <t>ΔΗΜΟΣ ΒΟΛΟΥ</t>
  </si>
  <si>
    <t>ΔΗΜΟΣ ΒΟΡΕΙΑΣ ΚΕΡΚΥΡΑΣ</t>
  </si>
  <si>
    <t>ΔΗΜΟΣ ΒΟΡΕΙΑΣ ΚΥΝΟΥΡΙΑΣ</t>
  </si>
  <si>
    <t>ΔΗΜΟΣ ΒΟΡΕΙΩΝ ΤΖΟΥΜΕΡΚΩΝ</t>
  </si>
  <si>
    <t>ΔΗΜΟΣ ΒΡΙΛΗΣΣΙΩΝ</t>
  </si>
  <si>
    <t>ΔΗΜΟΣ ΒΥΡΩΝΟΣ</t>
  </si>
  <si>
    <t>ΔΗΜΟΣ ΓΑΛΑΤΣΙΟΥ</t>
  </si>
  <si>
    <t>ΔΗΜΟΣ ΓΑΥΔΟΥ</t>
  </si>
  <si>
    <t>ΔΗΜΟΣ ΓΕΩΡΓΙΟΥ ΚΑΡΑΙΣΚΑΚΗ</t>
  </si>
  <si>
    <t>ΔΗΜΟΣ ΓΛΥΦΑΔΑΣ</t>
  </si>
  <si>
    <t>ΔΗΜΟΣ ΓΟΡΤΥΝΑΣ</t>
  </si>
  <si>
    <t>ΔΗΜΟΣ ΓΟΡΤΥΝΙΑΣ</t>
  </si>
  <si>
    <t>ΔΗΜΟΣ ΓΡΕΒΕΝΩΝ</t>
  </si>
  <si>
    <t>ΔΗΜΟΣ ΔΑΦΝΗΣ-ΥΜΗΤΤΟΥ</t>
  </si>
  <si>
    <t>ΔΗΜΟΣ ΔΕΛΤΑ</t>
  </si>
  <si>
    <t>ΔΗΜΟΣ ΔΕΛΦΩΝ</t>
  </si>
  <si>
    <t>ΔΗΜΟΣ ΔΕΣΚΑΤΗΣ</t>
  </si>
  <si>
    <t>ΔΗΜΟΣ ΔΙΔΥΜΟΤΕΙΧΟΥ</t>
  </si>
  <si>
    <t>ΔΗΜΟΣ ΔΙΟΝΥΣΟΥ</t>
  </si>
  <si>
    <t>ΔΗΜΟΣ ΔΙΟΥ-ΟΛΥΜΠΟΥ</t>
  </si>
  <si>
    <t>ΔΗΜΟΣ ΔΙΡΦΥΩΝ-ΜΕΣΣΑΠΙΩΝ</t>
  </si>
  <si>
    <t>ΔΗΜΟΣ ΔΙΣΤΟΜΟΥ-ΑΡΑΧΟΒΑΣ-ΑΝΤΙΚΥΡΑΣ</t>
  </si>
  <si>
    <t>ΔΗΜΟΣ ΔΟΜΟΚΟΥ</t>
  </si>
  <si>
    <t>ΔΗΜΟΣ ΔΟΞΑΤΟΥ</t>
  </si>
  <si>
    <t>ΔΗΜΟΣ ΔΡΑΜΑΣ</t>
  </si>
  <si>
    <t>ΔΗΜΟΣ ΔΥΤΙΚΗΣ ΑΧΑΙΑΣ</t>
  </si>
  <si>
    <t>ΔΗΜΟΣ ΔΥΤΙΚΗΣ ΛΕΣΒΟΥ</t>
  </si>
  <si>
    <t>ΔΗΜΟΣ ΔΥΤΙΚΗΣ ΜΑΝΗΣ</t>
  </si>
  <si>
    <t>ΔΗΜΟΣ ΔΥΤΙΚΗΣ ΣΑΜΟΥ</t>
  </si>
  <si>
    <t>ΔΗΜΟΣ ΔΩΔΩΝΗΣ</t>
  </si>
  <si>
    <t>ΔΗΜΟΣ ΔΩΡΙΔΟΣ</t>
  </si>
  <si>
    <t>ΔΗΜΟΣ ΕΔΕΣΣΑΣ</t>
  </si>
  <si>
    <t>ΔΗΜΟΣ ΕΛΑΣΣΟΝΑΣ</t>
  </si>
  <si>
    <t>ΔΗΜΟΣ ΕΛΑΦΟΝΗΣΟΥ</t>
  </si>
  <si>
    <t>ΔΗΜΟΣ ΕΛΕΥΣΙΝΑΣ</t>
  </si>
  <si>
    <t>ΔΗΜΟΣ ΕΛΛΗΝΙΚΟΥ-ΑΡΓΥΡΟΥΠΟΛΗΣ</t>
  </si>
  <si>
    <t>ΔΗΜΟΣ ΕΜΜΑΝΟΥΗΛ ΠΑΠΠΑ</t>
  </si>
  <si>
    <t>ΔΗΜΟΣ ΕΟΡΔΑΙΑΣ</t>
  </si>
  <si>
    <t>ΔΗΜΟΣ ΕΠΙΔΑΥΡΟΥ</t>
  </si>
  <si>
    <t>ΔΗΜΟΣ ΕΡΕΤΡΙΑΣ</t>
  </si>
  <si>
    <t>ΔΗΜΟΣ ΕΡΜΙΟΝΙΔΑΣ</t>
  </si>
  <si>
    <t>ΔΗΜΟΣ ΕΡΥΜΑΝΘΟΥ</t>
  </si>
  <si>
    <t>ΔΗΜΟΣ ΕΥΡΩΤΑ</t>
  </si>
  <si>
    <t>ΔΗΜΟΣ ΖΑΓΟΡΑΣ-ΜΟΥΡΕΣΙΟΥ</t>
  </si>
  <si>
    <t>ΔΗΜΟΣ ΖΑΓΟΡΙΟΥ</t>
  </si>
  <si>
    <t>ΔΗΜΟΣ ΖΑΚΥΝΘΟΥ</t>
  </si>
  <si>
    <t>ΔΗΜΟΣ ΖΑΧΑΡΩΣ</t>
  </si>
  <si>
    <t>ΔΗΜΟΣ ΖΗΡΟΥ</t>
  </si>
  <si>
    <t>ΔΗΜΟΣ ΖΙΤΣΑΣ</t>
  </si>
  <si>
    <t>ΔΗΜΟΣ ΖΩΓΡΑΦΟΥ</t>
  </si>
  <si>
    <t>ΔΗΜΟΣ ΗΓΟΥΜΕΝΙΤΣΑΣ</t>
  </si>
  <si>
    <t>ΔΗΜΟΣ ΗΛΙΔΑΣ</t>
  </si>
  <si>
    <t>ΔΗΜΟΣ ΗΛΙΟΥΠΟΛΕΩΣ</t>
  </si>
  <si>
    <t>ΔΗΜΟΣ ΗΡΑΚΛΕΙΑΣ</t>
  </si>
  <si>
    <t>ΔΗΜΟΣ ΗΡΑΚΛΕΙΟΥ ΑΤΤΙΚΗΣ</t>
  </si>
  <si>
    <t>ΔΗΜΟΣ ΗΡΑΚΛΕΙΟΥ ΚΡΗΤΗΣ</t>
  </si>
  <si>
    <t>ΔΗΜΟΣ ΗΡΩΙΚΗΣ ΝΗΣΟΥ ΚΑΣΟΥ</t>
  </si>
  <si>
    <t>ΔΗΜΟΣ ΗΡΩΙΚΗΣ ΝΗΣΟΥ ΨΑΡΩΝ</t>
  </si>
  <si>
    <t>ΔΗΜΟΣ ΗΡΩΙΚΗΣ ΠΟΛΕΩΣ ΝΑΟΥΣΑΣ</t>
  </si>
  <si>
    <t>ΔΗΜΟΣ ΘΑΣΟΥ</t>
  </si>
  <si>
    <t>ΔΗΜΟΣ ΘΕΡΜΑΙΚΟΥ</t>
  </si>
  <si>
    <t>ΔΗΜΟΣ ΘΕΡΜΗΣ</t>
  </si>
  <si>
    <t>ΔΗΜΟΣ ΘΕΡΜΟΥ</t>
  </si>
  <si>
    <t>ΔΗΜΟΣ ΘΕΣΣΑΛΟΝΙΚΗΣ</t>
  </si>
  <si>
    <t>ΔΗΜΟΣ ΘΗΒΑΙΩΝ</t>
  </si>
  <si>
    <t>ΔΗΜΟΣ ΘΗΡΑΣ</t>
  </si>
  <si>
    <t>ΔΗΜΟΣ ΙΑΣΜΟΥ</t>
  </si>
  <si>
    <t>ΔΗΜΟΣ ΙΕΡΑΠΕΤΡΑΣ</t>
  </si>
  <si>
    <t>ΔΗΜΟΣ ΙΕΡΑΣ ΠΟΛΗΣ ΜΕΣΟΛΟΓΓΙΟΥ</t>
  </si>
  <si>
    <t>ΔΗΜΟΣ ΙΗΤΩΝ</t>
  </si>
  <si>
    <t>ΔΗΜΟΣ ΙΘΑΚΗΣ</t>
  </si>
  <si>
    <t>ΔΗΜΟΣ ΙΚΑΡΙΑΣ</t>
  </si>
  <si>
    <t>ΔΗΜΟΣ ΙΛΙΟΥ</t>
  </si>
  <si>
    <t>ΔΗΜΟΣ ΙΣΤΙΑΙΑΣ-ΑΙΔΗΨΟΥ</t>
  </si>
  <si>
    <t>ΔΗΜΟΣ ΙΩΑΝΝΙΤΩΝ</t>
  </si>
  <si>
    <t>ΔΗΜΟΣ ΚΑΒΑΛΑΣ</t>
  </si>
  <si>
    <t>ΔΗΜΟΣ ΚΑΙΣΑΡΙΑΝΗΣ</t>
  </si>
  <si>
    <t>ΔΗΜΟΣ ΚΑΛΑΒΡΥΤΩΝ</t>
  </si>
  <si>
    <t>ΔΗΜΟΣ ΚΑΛΑΜΑΡΙΑΣ</t>
  </si>
  <si>
    <t>ΔΗΜΟΣ ΚΑΛΑΜΑΤΑΣ</t>
  </si>
  <si>
    <t>ΔΗΜΟΣ ΚΑΛΛΙΘΕΑΣ</t>
  </si>
  <si>
    <t>ΔΗΜΟΣ ΚΑΛΥΜΝΙΩΝ</t>
  </si>
  <si>
    <t>ΔΗΜΟΣ ΚΑΜΕΝΩΝ ΒΟΥΡΛΩΝ</t>
  </si>
  <si>
    <t>ΔΗΜΟΣ ΚΑΝΤΑΝΟΥ-ΣΕΛΙΝΟΥ</t>
  </si>
  <si>
    <t>ΔΗΜΟΣ ΚΑΡΔΙΤΣΑΣ</t>
  </si>
  <si>
    <t>ΔΗΜΟΣ ΚΑΡΠΑΘΟΥ</t>
  </si>
  <si>
    <t>ΔΗΜΟΣ ΚΑΡΠΕΝΗΣΙΟΥ</t>
  </si>
  <si>
    <t>ΔΗΜΟΣ ΚΑΡΥΣΤΟΥ</t>
  </si>
  <si>
    <t>ΔΗΜΟΣ ΚΑΣΣΑΝΔΡΑΣ</t>
  </si>
  <si>
    <t>ΔΗΜΟΣ ΚΑΣΤΟΡΙΑΣ</t>
  </si>
  <si>
    <t>ΔΗΜΟΣ ΚΑΤΕΡΙΝΗΣ</t>
  </si>
  <si>
    <t>ΔΗΜΟΣ ΚΑΤΩ ΝΕΥΡΟΚΟΠΙΟΥ</t>
  </si>
  <si>
    <t>ΔΗΜΟΣ ΚΕΑΣ</t>
  </si>
  <si>
    <t>ΔΗΜΟΣ ΚΕΝΤΡΙΚΗΣ ΚΕΡΚΥΡΑΣ ΚΑΙ ΔΙΑΠΟΝΤΙΩΝ ΝΗΣΩΝ</t>
  </si>
  <si>
    <t>ΔΗΜΟΣ ΚΕΝΤΡΙΚΩΝ ΤΖΟΥΜΕΡΚΩΝ</t>
  </si>
  <si>
    <t>ΔΗΜΟΣ ΚΕΡΑΤΣΙΝΙΟΥ-ΔΡΑΠΕΤΣΩΝΑΣ</t>
  </si>
  <si>
    <t>ΔΗΜΟΣ ΚΗΦΙΣΙΑΣ</t>
  </si>
  <si>
    <t>ΔΗΜΟΣ ΚΙΛΕΛΕΡ</t>
  </si>
  <si>
    <t>ΔΗΜΟΣ ΚΙΛΚΙΣ</t>
  </si>
  <si>
    <t>ΔΗΜΟΣ ΚΙΜΩΛΟΥ</t>
  </si>
  <si>
    <t>ΔΗΜΟΣ ΚΙΣΣΑΜΟΥ</t>
  </si>
  <si>
    <t>ΔΗΜΟΣ ΚΟΖΑΝΗΣ</t>
  </si>
  <si>
    <t>ΔΗΜΟΣ ΚΟΜΟΤΗΝΗΣ</t>
  </si>
  <si>
    <t>ΔΗΜΟΣ ΚΟΝΙΤΣΑΣ</t>
  </si>
  <si>
    <t>ΔΗΜΟΣ ΚΟΡΔΕΛΙΟΥ-ΕΥΟΣΜΟΥ</t>
  </si>
  <si>
    <t>ΔΗΜΟΣ ΚΟΡΙΝΘΙΩΝ</t>
  </si>
  <si>
    <t>ΔΗΜΟΣ ΚΟΡΥΔΑΛΛΟΥ</t>
  </si>
  <si>
    <t>ΔΗΜΟΣ ΚΡΩΠΙΑΣ</t>
  </si>
  <si>
    <t>ΔΗΜΟΣ ΚΥΘΗΡΩΝ</t>
  </si>
  <si>
    <t>ΔΗΜΟΣ ΚΥΘΝΟΥ</t>
  </si>
  <si>
    <t>ΔΗΜΟΣ ΚΥΜΗΣ-ΑΛΙΒΕΡΙΟΥ</t>
  </si>
  <si>
    <t>ΔΗΜΟΣ ΚΩ</t>
  </si>
  <si>
    <t>ΔΗΜΟΣ ΛΑΓΚΑΔΑ</t>
  </si>
  <si>
    <t>ΔΗΜΟΣ ΛΑΜΙΕΩΝ</t>
  </si>
  <si>
    <t>ΔΗΜΟΣ ΛΑΡΙΣΑΙΩΝ</t>
  </si>
  <si>
    <t>ΔΗΜΟΣ ΛΑΥΡΕΩΤΙΚΗΣ</t>
  </si>
  <si>
    <t>ΔΗΜΟΣ ΛΕΒΑΔΕΩΝ</t>
  </si>
  <si>
    <t>ΔΗΜΟΣ ΛΕΙΨΩΝ</t>
  </si>
  <si>
    <t>ΔΗΜΟΣ ΛΕΡΟΥ</t>
  </si>
  <si>
    <t>ΔΗΜΟΣ ΛΕΥΚΑΔΑΣ</t>
  </si>
  <si>
    <t>ΔΗΜΟΣ ΛΗΜΝΟΥ</t>
  </si>
  <si>
    <t>ΔΗΜΟΣ ΛΗΞΟΥΡΙΟΥ</t>
  </si>
  <si>
    <t>ΔΗΜΟΣ ΛΙΜΝΗΣ ΠΛΑΣΤΗΡΑ</t>
  </si>
  <si>
    <t>ΔΗΜΟΣ ΛΟΚΡΩΝ</t>
  </si>
  <si>
    <t>ΔΗΜΟΣ ΛΟΥΤΡΑΚΙΟΥ-ΠΕΡΑΧΩΡΑΣ-ΑΓΙΩΝ ΘΕΟΔΩΡΩΝ</t>
  </si>
  <si>
    <t>ΔΗΜΟΣ ΛΥΚΟΒΡΥΣΗΣ-ΠΕΥΚΗΣ</t>
  </si>
  <si>
    <t>ΔΗΜΟΣ ΜΑΚΡΑΚΩΜΗΣ</t>
  </si>
  <si>
    <t>ΔΗΜΟΣ ΜΑΛΕΒΙΖΙΟΥ</t>
  </si>
  <si>
    <t>ΔΗΜΟΣ ΜΑΝΔΡΑΣ-ΕΙΔΥΛΛΙΑΣ</t>
  </si>
  <si>
    <t>ΔΗΜΟΣ ΜΑΝΤΟΥΔΙΟΥ-ΛΙΜΝΗΣ-ΑΓΙΑΣ ΑΝΝΑΣ</t>
  </si>
  <si>
    <t>ΔΗΜΟΣ ΜΑΡΑΘΩΝΟΣ</t>
  </si>
  <si>
    <t>ΔΗΜΟΣ ΜΑΡΚΟΠΟΥΛΟΥ ΜΕΣΟΓΑΙΑΣ</t>
  </si>
  <si>
    <t>ΔΗΜΟΣ ΜΑΡΩΝΕΙΑΣ-ΣΑΠΩΝ</t>
  </si>
  <si>
    <t>ΔΗΜΟΣ ΜΕΓΑΛΟΠΟΛΗΣ</t>
  </si>
  <si>
    <t>ΔΗΜΟΣ ΜΕΓΑΝΗΣΙΟΥ</t>
  </si>
  <si>
    <t>ΔΗΜΟΣ ΜΕΓΑΡΕΩΝ</t>
  </si>
  <si>
    <t>ΔΗΜΟΣ ΜΕΓΙΣΤΗΣ</t>
  </si>
  <si>
    <t>ΔΗΜΟΣ ΜΕΣΣΗΝΗΣ</t>
  </si>
  <si>
    <t>ΔΗΜΟΣ ΜΕΤΑΜΟΡΦΩΣΕΩΣ</t>
  </si>
  <si>
    <t>ΔΗΜΟΣ ΜΕΤΕΩΡΩΝ</t>
  </si>
  <si>
    <t>ΔΗΜΟΣ ΜΕΤΣΟΒΟΥ</t>
  </si>
  <si>
    <t>ΔΗΜΟΣ ΜΗΛΟΥ</t>
  </si>
  <si>
    <t>ΔΗΜΟΣ ΜΙΝΩΑ ΠΕΔΙΑΔΑΣ</t>
  </si>
  <si>
    <t>ΔΗΜΟΣ ΜΟΝΕΜΒΑΣΙΑΣ</t>
  </si>
  <si>
    <t>ΔΗΜΟΣ ΜΟΣΧΑΤΟΥ-ΤΑΥΡΟΥ</t>
  </si>
  <si>
    <t>ΔΗΜΟΣ ΜΟΥΖΑΚΙΟΥ</t>
  </si>
  <si>
    <t>ΔΗΜΟΣ ΜΥΚΗΣ</t>
  </si>
  <si>
    <t>ΔΗΜΟΣ ΜΥΚΟΝΟΥ</t>
  </si>
  <si>
    <t>ΔΗΜΟΣ ΜΥΛΟΠΟΤΑΜΟΥ</t>
  </si>
  <si>
    <t>ΔΗΜΟΣ ΜΥΤΙΛΗΝΗΣ</t>
  </si>
  <si>
    <t>ΔΗΜΟΣ ΝΑΞΟΥ ΚΑΙ ΜΙΚΡΩΝ ΚΥΚΛΑΔΩΝ</t>
  </si>
  <si>
    <t>ΔΗΜΟΣ ΝΑΥΠΑΚΤΙΑΣ</t>
  </si>
  <si>
    <t>ΔΗΜΟΣ ΝΑΥΠΛΙΕΩΝ</t>
  </si>
  <si>
    <t>ΔΗΜΟΣ ΝΕΑΠΟΛΗΣ-ΣΥΚΕΩΝ</t>
  </si>
  <si>
    <t>ΔΗΜΟΣ ΝΕΑΣ ΖΙΧΝΗΣ</t>
  </si>
  <si>
    <t>ΔΗΜΟΣ ΝΕΑΣ ΙΩΝΙΑΣ</t>
  </si>
  <si>
    <t>ΔΗΜΟΣ ΝΕΑΣ ΠΡΟΠΟΝΤΙΔΑΣ</t>
  </si>
  <si>
    <t>ΔΗΜΟΣ ΝΕΑΣ ΣΜΥΡΝΗΣ</t>
  </si>
  <si>
    <t>ΔΗΜΟΣ ΝΕΑΣ ΦΙΛΑΔΕΛΦΕΙΑΣ - ΝΕΑΣ ΧΑΛΚΗΔΟΝΑΣ</t>
  </si>
  <si>
    <t>ΔΗΜΟΣ ΝΕΜΕΑΣ</t>
  </si>
  <si>
    <t>ΔΗΜΟΣ ΝΕΣΤΟΡΙΟΥ</t>
  </si>
  <si>
    <t>ΔΗΜΟΣ ΝΕΣΤΟΥ</t>
  </si>
  <si>
    <t>ΔΗΜΟΣ ΝΙΚΑΙΑΣ-ΑΓΙΟΥ ΙΩΑΝΝΗ ΡΕΝΤΗ</t>
  </si>
  <si>
    <t>ΔΗΜΟΣ ΝΙΚΟΛΑΟΥ ΣΚΟΥΦΑ</t>
  </si>
  <si>
    <t>ΔΗΜΟΣ ΝΙΣΥΡΟΥ</t>
  </si>
  <si>
    <t>ΔΗΜΟΣ ΝΟΤΙΑΣ ΚΕΡΚΥΡΑΣ</t>
  </si>
  <si>
    <t>ΔΗΜΟΣ ΝΟΤΙΑΣ ΚΥΝΟΥΡΙΑΣ</t>
  </si>
  <si>
    <t>ΔΗΜΟΣ ΝΟΤΙΟΥ ΠΗΛΙΟΥ</t>
  </si>
  <si>
    <t>ΔΗΜΟΣ ΞΑΝΘΗΣ</t>
  </si>
  <si>
    <t>ΔΗΜΟΣ ΞΗΡΟΜΕΡΟΥ</t>
  </si>
  <si>
    <t>ΔΗΜΟΣ ΞΥΛΟΚΑΣΤΡΟΥ-ΕΥΡΩΣΤΙΝΗΣ</t>
  </si>
  <si>
    <t>ΔΗΜΟΣ ΟΙΝΟΥΣΣΩΝ</t>
  </si>
  <si>
    <t>ΔΗΜΟΣ ΟΙΧΑΛΙΑΣ</t>
  </si>
  <si>
    <t>ΔΗΜΟΣ ΟΡΕΣΤΙΑΔΑΣ</t>
  </si>
  <si>
    <t>ΔΗΜΟΣ ΟΡΟΠΕΔΙΟΥ ΛΑΣΙΘΙΟΥ</t>
  </si>
  <si>
    <t>ΔΗΜΟΣ ΟΡΧΟΜΕΝΟΥ</t>
  </si>
  <si>
    <t>ΔΗΜΟΣ ΠΑΓΓΑΙΟΥ</t>
  </si>
  <si>
    <t>ΔΗΜΟΣ ΠΑΙΑΝΙΑΣ</t>
  </si>
  <si>
    <t>ΔΗΜΟΣ ΠΑΙΟΝΙΑΣ</t>
  </si>
  <si>
    <t>ΔΗΜΟΣ ΠΑΛΑΙΟΥ ΦΑΛΗΡΟΥ</t>
  </si>
  <si>
    <t>ΔΗΜΟΣ ΠΑΛΑΜΑ</t>
  </si>
  <si>
    <t>ΔΗΜΟΣ ΠΑΛΛΗΝΗΣ</t>
  </si>
  <si>
    <t>ΔΗΜΟΣ ΠΑΞΩΝ</t>
  </si>
  <si>
    <t>ΔΗΜΟΣ ΠΑΠΑΓΟΥ-ΧΟΛΑΡΓΟΥ</t>
  </si>
  <si>
    <t>ΔΗΜΟΣ ΠΑΡΑΝΕΣΤΙΟΥ</t>
  </si>
  <si>
    <t>ΔΗΜΟΣ ΠΑΡΓΑΣ</t>
  </si>
  <si>
    <t>ΔΗΜΟΣ ΠΑΡΟΥ</t>
  </si>
  <si>
    <t>ΔΗΜΟΣ ΠΑΤΜΟΥ</t>
  </si>
  <si>
    <t>ΔΗΜΟΣ ΠΑΤΡΕΩΝ</t>
  </si>
  <si>
    <t>ΔΗΜΟΣ ΠΑΥΛΟΥ ΜΕΛΑ</t>
  </si>
  <si>
    <t>ΔΗΜΟΣ ΠΕΙΡΑΙΩΣ</t>
  </si>
  <si>
    <t>ΔΗΜΟΣ ΠΕΛΛΑΣ</t>
  </si>
  <si>
    <t>ΔΗΜΟΣ ΠΕΝΤΕΛΗΣ</t>
  </si>
  <si>
    <t>ΔΗΜΟΣ ΠΕΡΑΜΑΤΟΣ</t>
  </si>
  <si>
    <t>ΔΗΜΟΣ ΠΕΡΙΣΤΕΡΙΟΥ</t>
  </si>
  <si>
    <t>ΔΗΜΟΣ ΠΕΤΡΟΥΠΟΛΕΩΣ</t>
  </si>
  <si>
    <t>ΔΗΜΟΣ ΠΗΝΕΙΟΥ</t>
  </si>
  <si>
    <t>ΔΗΜΟΣ ΠΛΑΤΑΝΙΑ</t>
  </si>
  <si>
    <t>ΔΗΜΟΣ ΠΟΛΥΓΥΡΟΥ</t>
  </si>
  <si>
    <t>ΔΗΜΟΣ ΠΟΡΟΥ</t>
  </si>
  <si>
    <t>ΔΗΜΟΣ ΠΡΕΒΕΖΑΣ</t>
  </si>
  <si>
    <t>ΔΗΜΟΣ ΠΡΕΣΠΩΝ</t>
  </si>
  <si>
    <t>ΔΗΜΟΣ ΠΡΟΣΟΤΣΑΝΗΣ</t>
  </si>
  <si>
    <t>ΔΗΜΟΣ ΠΥΔΝΑΣ-ΚΟΛΙΝΔΡΟΥ</t>
  </si>
  <si>
    <t>ΔΗΜΟΣ ΠΥΛΑΙΑΣ-ΧΟΡΤΙΑΤΗ</t>
  </si>
  <si>
    <t>ΔΗΜΟΣ ΠΥΛΗΣ</t>
  </si>
  <si>
    <t>ΔΗΜΟΣ ΠΥΛΟΥ-ΝΕΣΤΟΡΟΣ</t>
  </si>
  <si>
    <t>ΔΗΜΟΣ ΠΥΡΓΟΥ</t>
  </si>
  <si>
    <t>ΔΗΜΟΣ ΠΩΓΩΝΙΟΥ</t>
  </si>
  <si>
    <t>ΔΗΜΟΣ ΡΑΦΗΝΑΣ-ΠΙΚΕΡΜΙΟΥ</t>
  </si>
  <si>
    <t>ΔΗΜΟΣ ΡΕΘΥΜΝΗΣ</t>
  </si>
  <si>
    <t>ΔΗΜΟΣ ΡΗΓΑ ΦΕΡΑΙΟΥ</t>
  </si>
  <si>
    <t>ΔΗΜΟΣ ΡΟΔΟΥ</t>
  </si>
  <si>
    <t>ΔΗΜΟΣ ΣΑΛΑΜΙΝΑΣ</t>
  </si>
  <si>
    <t>ΔΗΜΟΣ ΣΑΜΗΣ</t>
  </si>
  <si>
    <t>ΔΗΜΟΣ ΣΑΜΟΘΡΑΚΗΣ</t>
  </si>
  <si>
    <t>ΔΗΜΟΣ ΣΑΡΩΝΙΚΟΥ</t>
  </si>
  <si>
    <t>ΔΗΜΟΣ ΣΕΡΒΙΩΝ</t>
  </si>
  <si>
    <t>ΔΗΜΟΣ ΣΕΡΙΦΟΥ</t>
  </si>
  <si>
    <t>ΔΗΜΟΣ ΣΕΡΡΩΝ</t>
  </si>
  <si>
    <t>ΔΗΜΟΣ ΣΗΤΕΙΑΣ</t>
  </si>
  <si>
    <t>ΔΗΜΟΣ ΣΙΘΩΝΙΑΣ</t>
  </si>
  <si>
    <t>ΔΗΜΟΣ ΣΙΚΙΝΟΥ</t>
  </si>
  <si>
    <t>ΔΗΜΟΣ ΣΙΚΥΩΝΙΩΝ</t>
  </si>
  <si>
    <t>ΔΗΜΟΣ ΣΙΝΤΙΚΗΣ</t>
  </si>
  <si>
    <t>ΔΗΜΟΣ ΣΙΦΝΟΥ</t>
  </si>
  <si>
    <t>ΔΗΜΟΣ ΣΚΙΑΘΟΥ</t>
  </si>
  <si>
    <t>ΔΗΜΟΣ ΣΚΟΠΕΛΟΥ</t>
  </si>
  <si>
    <t>ΔΗΜΟΣ ΣΚΥΔΡΑΣ</t>
  </si>
  <si>
    <t>ΔΗΜΟΣ ΣΚΥΡΟΥ</t>
  </si>
  <si>
    <t>ΔΗΜΟΣ ΣΟΥΛΙΟΥ</t>
  </si>
  <si>
    <t>ΔΗΜΟΣ ΣΟΥΦΛΙΟΥ</t>
  </si>
  <si>
    <t>ΔΗΜΟΣ ΣΟΦΑΔΩΝ</t>
  </si>
  <si>
    <t>ΔΗΜΟΣ ΣΠΑΡΤΗΣ</t>
  </si>
  <si>
    <t>ΔΗΜΟΣ ΣΠΑΤΩΝ-ΑΡΤΕΜΙΔΟΣ</t>
  </si>
  <si>
    <t>ΔΗΜΟΣ ΣΠΕΤΣΩΝ</t>
  </si>
  <si>
    <t>ΔΗΜΟΣ ΣΤΥΛΙΔΑΣ</t>
  </si>
  <si>
    <t>ΔΗΜΟΣ ΣΥΜΗΣ</t>
  </si>
  <si>
    <t>ΔΗΜΟΣ ΣΥΡΟΥ-ΕΡΜΟΥΠΟΛΗΣ</t>
  </si>
  <si>
    <t>ΔΗΜΟΣ ΣΦΑΚΙΩΝ</t>
  </si>
  <si>
    <t>ΔΗΜΟΣ ΤΑΝΑΓΡΑΣ</t>
  </si>
  <si>
    <t>ΔΗΜΟΣ ΤΕΜΠΩΝ</t>
  </si>
  <si>
    <t>ΔΗΜΟΣ ΤΗΛΟΥ</t>
  </si>
  <si>
    <t>ΔΗΜΟΣ ΤΗΝΟΥ</t>
  </si>
  <si>
    <t>ΔΗΜΟΣ ΤΟΠΕΙΡΟΥ</t>
  </si>
  <si>
    <t>ΔΗΜΟΣ ΤΡΙΚΚΑΙΩΝ</t>
  </si>
  <si>
    <t>ΔΗΜΟΣ ΤΡΙΠΟΛΗΣ</t>
  </si>
  <si>
    <t>ΔΗΜΟΣ ΤΡΙΦΥΛΙΑΣ</t>
  </si>
  <si>
    <t>ΔΗΜΟΣ ΤΡΟΙΖΗΝΙΑΣ-ΜΕΘΑΝΩΝ</t>
  </si>
  <si>
    <t>ΔΗΜΟΣ ΤΥΡΝΑΒΟΥ</t>
  </si>
  <si>
    <t>ΔΗΜΟΣ ΥΔΡΑΣ</t>
  </si>
  <si>
    <t>ΔΗΜΟΣ ΦΑΙΣΤΟΥ</t>
  </si>
  <si>
    <t>ΔΗΜΟΣ ΦΑΡΚΑΔΟΝΑΣ</t>
  </si>
  <si>
    <t>ΔΗΜΟΣ ΦΑΡΣΑΛΩΝ</t>
  </si>
  <si>
    <t>ΔΗΜΟΣ ΦΙΛΙΑΤΩΝ</t>
  </si>
  <si>
    <t>ΔΗΜΟΣ ΦΙΛΟΘΕΗΣ-ΨΥΧΙΚΟΥ</t>
  </si>
  <si>
    <t>ΔΗΜΟΣ ΦΛΩΡΙΝΑΣ</t>
  </si>
  <si>
    <t>ΔΗΜΟΣ ΦΟΛΕΓΑΝΔΡΟΥ</t>
  </si>
  <si>
    <t>ΔΗΜΟΣ ΦΟΥΡΝΩΝ ΚΟΡΣΕΩΝ</t>
  </si>
  <si>
    <t>ΔΗΜΟΣ ΦΥΛΗΣ</t>
  </si>
  <si>
    <t>ΔΗΜΟΣ ΧΑΙΔΑΡΙΟΥ</t>
  </si>
  <si>
    <t>ΔΗΜΟΣ ΧΑΛΑΝΔΡΙΟΥ</t>
  </si>
  <si>
    <t>ΔΗΜΟΣ ΧΑΛΚΗΔΟΝΟΣ</t>
  </si>
  <si>
    <t>ΔΗΜΟΣ ΧΑΛΚΗΣ</t>
  </si>
  <si>
    <t>ΔΗΜΟΣ ΧΑΛΚΙΔΕΩΝ</t>
  </si>
  <si>
    <t>ΔΗΜΟΣ ΧΑΝΙΩΝ</t>
  </si>
  <si>
    <t>ΔΗΜΟΣ ΧΕΡΣΟΝΗΣΟΥ</t>
  </si>
  <si>
    <t>ΔΗΜΟΣ ΧΙΟΥ</t>
  </si>
  <si>
    <t>ΔΗΜΟΣ ΩΡΑΙΟΚΑΣΤΡΟΥ</t>
  </si>
  <si>
    <t>ΔΗΜΟΣ ΩΡΩΠΟΥ</t>
  </si>
  <si>
    <t>ΑΝΑΓΚΑΣΤΙΚΟΣ ΣΥΝΔΕΣΜΟΣ ΔΙΑΧΕΙΡΙΣΗΣ ΣΤΕΡΕΩΝ ΑΠΟΒΛΗΤΩΝ ΔΙΑΧΕΙΡΙΣΤΙΚΗΣ ΕΝΟΤΗΤΑΣ ΠΕΡΙΦΕΡΕΙΑΣ ΗΠΕΙΡΟΥ</t>
  </si>
  <si>
    <t>ΑΝΑΠΤΥΞΙΑΚΟΣ ΣΥΝΔΕΣΜΟΣ ΔΗΜΩΝ ΤΡΟΙΖΗΝΙΑΣ ΚΑΙ ΠΟΡΟΥ ΝΟΜΟΥ ΑΤΤΙΚΗΣ</t>
  </si>
  <si>
    <t>ΑΝΑΠΤΥΞΙΑΚΟΣ ΣΥΝΔΕΣΜΟΣ ΔΥΤΙΚΗΣ ΑΘΗΝΑΣ (Α.Σ.Δ.Α.)</t>
  </si>
  <si>
    <t>ΑΝΑΠΤΥΞΙΑΚΟΣ ΣΥΝΔΕΣΜΟΣ ΛΑΥΡΕΩΤΙΚΗΣ</t>
  </si>
  <si>
    <t>ΒΙΒΛΙΟΘΗΚΗ ΠΑΝΑΓΙΩΤΗ ΚΟΥΣΑΘΑΝΑ - ΔΗΜΟΤΙΚΗ ΣΤΕΓΗ ΜΕΛΕΤΗΣ ΠΟΛΙΤΙΣΜΟΥ ΚΑΙ ΠΑΡΑΔΟΣΗΣ ΔΗΜΟΥ ΜΥΚΟΝΟΥ</t>
  </si>
  <si>
    <t>ΓΕΡΩΝΥΜΑΚΕΙΟ ΔΗΜΟΤΙΚΟ ΒΡΕΦΟΚΟΜΕΙΟ ΗΡΑΚΛΕΙΟΥ</t>
  </si>
  <si>
    <t>ΓΗΡΟΚΟΜΕΙΟ "Η ΑΓΙΑ ΕΛΕΝΗ" ΑΝΤΩΝΙΟΥ ΚΑΙ ΕΛΕΝΗΣ ΛΙΛΛΗ Η ΡΙΤΣΟΥ</t>
  </si>
  <si>
    <t>ΔΕΛΗΧΕΙΟ ΙΔΡΥΜΑ ΑΝΤΩΝΙΟΥ &amp; ΕΥΑΓΓΕΛΙΑΣ ΔΕΛΗΧΑ</t>
  </si>
  <si>
    <t>ΔΗΜΟΤΙΚΗ ΠΙΝΑΚΟΘΗΚΗ ΛΑΡΙΣΑΣ - ΜΟΥΣΕΙΟ Γ.Ι. ΚΑΤΣΙΓΡΑ</t>
  </si>
  <si>
    <t>ΔΗΜΟΤΙΚΟ ΒΡΕΦΟΚΟΜΕΙΟ ΑΘΗΝΩΝ</t>
  </si>
  <si>
    <t>ΔΗΜΟΤΙΚΟ ΒΡΕΦΟΚΟΜΕΙΟ ΘΕΣΣΑΛΟΝΙΚΗΣ "ΑΓΙΟΣ ΣΤΥΛΙΑΝΟΣ"</t>
  </si>
  <si>
    <t>ΔΗΜΟΤΙΚΟ ΒΡΕΦΟΚΟΜΕΙΟ ΠΑΤΡΩΝ</t>
  </si>
  <si>
    <t>ΔΗΜΟΤΙΚΟ ΓΗΡΟΚΟΜΕΙΟ ΑΡΓΟΣΤΟΛΙΟΥ</t>
  </si>
  <si>
    <t>ΔΗΜΟΤΙΚΟ ΓΗΡΟΚΟΜΕΙΟ ΒΑΘΕΟΣ ΣΑΜΟΥ (ΙΔΡΥΜΑ ΝΤΑΕΛ)</t>
  </si>
  <si>
    <t>ΔΗΜΟΤΙΚΟ ΓΗΡΟΚΟΜΕΙΟ ΧΑΝΙΩΝ</t>
  </si>
  <si>
    <t>ΔΗΜΟΤΙΚΟ ΙΔΡΥΜΑ "ΕΛΛΗ ΑΛΕΞΙΟΥ"</t>
  </si>
  <si>
    <t>ΔΗΜΟΤΙΚΟ ΙΕΡΟ ΙΔΡΥΜΑ ΑΓΙΑΣ ΤΡΙΑΔΑΣ ΓΥΡΛΑΣ</t>
  </si>
  <si>
    <t>ΔΗΜΟΤΙΚΟ ΛΙΜΕΝΙΚΟ ΤΑΜΕΙΟ ΑΒΔΗΡΩΝ</t>
  </si>
  <si>
    <t>ΔΗΜΟΤΙΚΟ ΛΙΜΕΝΙΚΟ ΤΑΜΕΙΟ ΑΓΙΟΥ ΝΙΚΟΛΑΟΥ</t>
  </si>
  <si>
    <t>ΔΗΜΟΤΙΚΟ ΛΙΜΕΝΙΚΟ ΤΑΜΕΙΟ ΑΙΓΙΑΛΕΙΑΣ</t>
  </si>
  <si>
    <t>ΔΗΜΟΤΙΚΟ ΛΙΜΕΝΙΚΟ ΤΑΜΕΙΟ ΑΙΓΙΝΑΣ</t>
  </si>
  <si>
    <t>ΔΗΜΟΤΙΚΟ ΛΙΜΕΝΙΚΟ ΤΑΜΕΙΟ ΑΚΤΙΟΥ - ΒΟΝΙΤΣΑΣ</t>
  </si>
  <si>
    <t>ΔΗΜΟΤΙΚΟ ΛΙΜΕΝΙΚΟ ΤΑΜΕΙΟ ΑΛΟΝΝΗΣΟΥ</t>
  </si>
  <si>
    <t>ΔΗΜΟΤΙΚΟ ΛΙΜΕΝΙΚΟ ΤΑΜΕΙΟ ΑΜΟΡΓΟΥ</t>
  </si>
  <si>
    <t>ΔΗΜΟΤΙΚΟ ΛΙΜΕΝΙΚΟ ΤΑΜΕΙΟ ΑΜΦΙΛΟΧΙΑΣ</t>
  </si>
  <si>
    <t>ΔΗΜΟΤΙΚΟ ΛΙΜΕΝΙΚΟ ΤΑΜΕΙΟ ΑΜΦΙΠΟΛΗΣ ΣΕΡΡΩΝ</t>
  </si>
  <si>
    <t>ΔΗΜΟΤΙΚΟ ΛΙΜΕΝΙΚΟ ΤΑΜΕΙΟ ΑΝΑΤΟΛΙΚΗΣ ΜΑΝΗΣ</t>
  </si>
  <si>
    <t>ΔΗΜΟΤΙΚΟ ΛΙΜΕΝΙΚΟ ΤΑΜΕΙΟ ΑΝΔΡΟΥ</t>
  </si>
  <si>
    <t>ΔΗΜΟΤΙΚΟ ΛΙΜΕΝΙΚΟ ΤΑΜΕΙΟ ΑΡΙΣΤΟΤΕΛΗ</t>
  </si>
  <si>
    <t>ΔΗΜΟΤΙΚΟ ΛΙΜΕΝΙΚΟ ΤΑΜΕΙΟ ΑΡΤΑΣ</t>
  </si>
  <si>
    <t>ΔΗΜΟΤΙΚΟ ΛΙΜΕΝΙΚΟ ΤΑΜΕΙΟ ΒΟΡΕΙΑΣ ΚΥΝΟΥΡΙΑΣ</t>
  </si>
  <si>
    <t>ΔΗΜΟΤΙΚΟ ΛΙΜΕΝΙΚΟ ΤΑΜΕΙΟ ΒΟΧΑΣ ΔΗΜΟΥ ΒΕΛΟΥ - ΒΟΧΑΣ</t>
  </si>
  <si>
    <t>ΔΗΜΟΤΙΚΟ ΛΙΜΕΝΙΚΟ ΤΑΜΕΙΟ ΓΑΛΑΞΙΔΙΟΥ</t>
  </si>
  <si>
    <t>ΔΗΜΟΤΙΚΟ ΛΙΜΕΝΙΚΟ ΤΑΜΕΙΟ ΔΗΜΟΥ ΕΡΜΙΟΝΙΔΑΣ</t>
  </si>
  <si>
    <t>ΔΗΜΟΤΙΚΟ ΛΙΜΕΝΙΚΟ ΤΑΜΕΙΟ ΔΗΜΟΥ ΤΡΟΙΖΗΝΙΑΣ</t>
  </si>
  <si>
    <t>ΔΗΜΟΤΙΚΟ ΛΙΜΕΝΙΚΟ ΤΑΜΕΙΟ ΔΩΡΙΔΟΣ</t>
  </si>
  <si>
    <t>ΔΗΜΟΤΙΚΟ ΛΙΜΕΝΙΚΟ ΤΑΜΕΙΟ ΕΠΙΔΑΥΡΟΥ</t>
  </si>
  <si>
    <t>ΔΗΜΟΤΙΚΟ ΛΙΜΕΝΙΚΟ ΤΑΜΕΙΟ ΘΑΣΟΥ</t>
  </si>
  <si>
    <t>ΔΗΜΟΤΙΚΟ ΛΙΜΕΝΙΚΟ ΤΑΜΕΙΟ ΘΗΡΑΣ</t>
  </si>
  <si>
    <t>ΔΗΜΟΤΙΚΟ ΛΙΜΕΝΙΚΟ ΤΑΜΕΙΟ ΙΕΡΑΠΕΤΡΑΣ</t>
  </si>
  <si>
    <t>ΔΗΜΟΤΙΚΟ ΛΙΜΕΝΙΚΟ ΤΑΜΕΙΟ ΙΕΡΑΣ ΠΟΛΗΣ ΜΕΣΟΛΟΓΓΙΟΥ</t>
  </si>
  <si>
    <t>ΔΗΜΟΤΙΚΟ ΛΙΜΕΝΙΚΟ ΤΑΜΕΙΟ ΙΟΥ</t>
  </si>
  <si>
    <t>ΔΗΜΟΤΙΚΟ ΛΙΜΕΝΙΚΟ ΤΑΜΕΙΟ ΚΑΛΑΜΑΤΑΣ</t>
  </si>
  <si>
    <t>ΔΗΜΟΤΙΚΟ ΛΙΜΕΝΙΚΟ ΤΑΜΕΙΟ ΚΑΛΥΜΝΟΥ</t>
  </si>
  <si>
    <t>ΔΗΜΟΤΙΚΟ ΛΙΜΕΝΙΚΟ ΤΑΜΕΙΟ ΚΑΣΣΑΝΔΡΑΣ</t>
  </si>
  <si>
    <t>ΔΗΜΟΤΙΚΟ ΛΙΜΕΝΙΚΟ ΤΑΜΕΙΟ ΚΕΦΑΛΛΗΝΙΑΣ - ΙΘΑΚΗΣ</t>
  </si>
  <si>
    <t>ΔΗΜΟΤΙΚΟ ΛΙΜΕΝΙΚΟ ΤΑΜΕΙΟ ΚΟΡΙΝΘΙΩΝ</t>
  </si>
  <si>
    <t>ΔΗΜΟΤΙΚΟ ΛΙΜΕΝΙΚΟ ΤΑΜΕΙΟ ΚΥΘΗΡΩΝ</t>
  </si>
  <si>
    <t>ΔΗΜΟΤΙΚΟ ΛΙΜΕΝΙΚΟ ΤΑΜΕΙΟ ΚΥΛΛΗΝΗΣ</t>
  </si>
  <si>
    <t>ΔΗΜΟΤΙΚΟ ΛΙΜΕΝΙΚΟ ΤΑΜΕΙΟ ΚΩ</t>
  </si>
  <si>
    <t>ΔΗΜΟΤΙΚΟ ΛΙΜΕΝΙΚΟ ΤΑΜΕΙΟ ΛΕΡΟΥ</t>
  </si>
  <si>
    <t>ΔΗΜΟΤΙΚΟ ΛΙΜΕΝΙΚΟ ΤΑΜΕΙΟ ΛΕΥΚΑΔΟΣ</t>
  </si>
  <si>
    <t>ΔΗΜΟΤΙΚΟ ΛΙΜΕΝΙΚΟ ΤΑΜΕΙΟ ΛΗΜΝΟΥ</t>
  </si>
  <si>
    <t>ΔΗΜΟΤΙΚΟ ΛΙΜΕΝΙΚΟ ΤΑΜΕΙΟ ΛΟΥΤΡΑΚΙΟΥ - ΠΕΡΑΧΩΡΑΣ</t>
  </si>
  <si>
    <t>ΔΗΜΟΤΙΚΟ ΛΙΜΕΝΙΚΟ ΤΑΜΕΙΟ ΜΑΛΕΒΙΖΙΟΥ</t>
  </si>
  <si>
    <t>ΔΗΜΟΤΙΚΟ ΛΙΜΕΝΙΚΟ ΤΑΜΕΙΟ ΜΑΡΚΟΠΟΥΛΟΥ ΜΕΣΟΓΑΙΑΣ</t>
  </si>
  <si>
    <t>ΔΗΜΟΤΙΚΟ ΛΙΜΕΝΙΚΟ ΤΑΜΕΙΟ ΜΗΛΟΥ</t>
  </si>
  <si>
    <t>ΔΗΜΟΤΙΚΟ ΛΙΜΕΝΙΚΟ ΤΑΜΕΙΟ ΜΟΝΕΜΒΑΣΙΑΣ</t>
  </si>
  <si>
    <t>ΔΗΜΟΤΙΚΟ ΛΙΜΕΝΙΚΟ ΤΑΜΕΙΟ ΜΥΚΟΝΟΥ</t>
  </si>
  <si>
    <t>ΔΗΜΟΤΙΚΟ ΛΙΜΕΝΙΚΟ ΤΑΜΕΙΟ ΝΑΞΟΥ</t>
  </si>
  <si>
    <t>ΔΗΜΟΤΙΚΟ ΛΙΜΕΝΙΚΟ ΤΑΜΕΙΟ ΝΑΥΠΑΚΤΟΥ</t>
  </si>
  <si>
    <t>ΔΗΜΟΤΙΚΟ ΛΙΜΕΝΙΚΟ ΤΑΜΕΙΟ ΝΑΥΠΛΙΟΥ</t>
  </si>
  <si>
    <t>ΔΗΜΟΤΙΚΟ ΛΙΜΕΝΙΚΟ ΤΑΜΕΙΟ ΝΕΑΣ ΠΡΟΠΟΝΤΙΔΑΣ</t>
  </si>
  <si>
    <t>ΔΗΜΟΤΙΚΟ ΛΙΜΕΝΙΚΟ ΤΑΜΕΙΟ ΝΟΤΙΑΣ ΔΩΔΕΚΑΝΗΣΟΥ</t>
  </si>
  <si>
    <t>ΔΗΜΟΤΙΚΟ ΛΙΜΕΝΙΚΟ ΤΑΜΕΙΟ ΝΟΤΙΑΣ ΚΥΝΟΥΡΙΑΣ</t>
  </si>
  <si>
    <t>ΔΗΜΟΤΙΚΟ ΛΙΜΕΝΙΚΟ ΤΑΜΕΙΟ ΞΗΡΟΜΕΡΟΥ</t>
  </si>
  <si>
    <t>ΔΗΜΟΤΙΚΟ ΛΙΜΕΝΙΚΟ ΤΑΜΕΙΟ ΠΑΡΓΑΣ</t>
  </si>
  <si>
    <t>ΔΗΜΟΤΙΚΟ ΛΙΜΕΝΙΚΟ ΤΑΜΕΙΟ ΠΑΡΟΥ - ΑΝΤΙΠΑΡΟΥ</t>
  </si>
  <si>
    <t>ΔΗΜΟΤΙΚΟ ΛΙΜΕΝΙΚΟ ΤΑΜΕΙΟ ΠΑΤΜΟΥ</t>
  </si>
  <si>
    <t>ΔΗΜΟΤΙΚΟ ΛΙΜΕΝΙΚΟ ΤΑΜΕΙΟ ΠΟΛΥΓΥΡΟΥ</t>
  </si>
  <si>
    <t>ΔΗΜΟΤΙΚΟ ΛΙΜΕΝΙΚΟ ΤΑΜΕΙΟ ΠΟΡΟΥ</t>
  </si>
  <si>
    <t>ΔΗΜΟΤΙΚΟ ΛΙΜΕΝΙΚΟ ΤΑΜΕΙΟ ΠΡΕΒΕΖΑΣ</t>
  </si>
  <si>
    <t>ΔΗΜΟΤΙΚΟ ΛΙΜΕΝΙΚΟ ΤΑΜΕΙΟ ΠΥΛΟΥ - ΝΕΣΤΟΡΟΣ</t>
  </si>
  <si>
    <t>ΔΗΜΟΤΙΚΟ ΛΙΜΕΝΙΚΟ ΤΑΜΕΙΟ ΠΥΡΓΟΥ</t>
  </si>
  <si>
    <t>ΔΗΜΟΤΙΚΟ ΛΙΜΕΝΙΚΟ ΤΑΜΕΙΟ ΡΕΘΥΜΝΗΣ</t>
  </si>
  <si>
    <t>ΔΗΜΟΤΙΚΟ ΛΙΜΕΝΙΚΟ ΤΑΜΕΙΟ ΣΑΛΑΜΙΝΑΣ</t>
  </si>
  <si>
    <t>ΔΗΜΟΤΙΚΟ ΛΙΜΕΝΙΚΟ ΤΑΜΕΙΟ ΣΑΜΟΥ</t>
  </si>
  <si>
    <t>ΔΗΜΟΤΙΚΟ ΛΙΜΕΝΙΚΟ ΤΑΜΕΙΟ ΣΗΤΕΙΑΣ</t>
  </si>
  <si>
    <t>ΔΗΜΟΤΙΚΟ ΛΙΜΕΝΙΚΟ ΤΑΜΕΙΟ ΣΙΘΩΝΙΑΣ</t>
  </si>
  <si>
    <t>ΔΗΜΟΤΙΚΟ ΛΙΜΕΝΙΚΟ ΤΑΜΕΙΟ ΣΙΚΥΩΝΙΩΝ</t>
  </si>
  <si>
    <t>ΔΗΜΟΤΙΚΟ ΛΙΜΕΝΙΚΟ ΤΑΜΕΙΟ ΣΙΦΝΟΥ</t>
  </si>
  <si>
    <t>ΔΗΜΟΤΙΚΟ ΛΙΜΕΝΙΚΟ ΤΑΜΕΙΟ ΣΚΑΛΑΣ ΩΡΩΠΟΥ</t>
  </si>
  <si>
    <t>ΔΗΜΟΤΙΚΟ ΛΙΜΕΝΙΚΟ ΤΑΜΕΙΟ ΣΚΙΑΘΟΥ</t>
  </si>
  <si>
    <t>ΔΗΜΟΤΙΚΟ ΛΙΜΕΝΙΚΟ ΤΑΜΕΙΟ ΣΚΟΠΕΛΟΥ</t>
  </si>
  <si>
    <t>ΔΗΜΟΤΙΚΟ ΛΙΜΕΝΙΚΟ ΤΑΜΕΙΟ ΣΠΕΤΣΩΝ</t>
  </si>
  <si>
    <t>ΔΗΜΟΤΙΚΟ ΛΙΜΕΝΙΚΟ ΤΑΜΕΙΟ ΣΥΡΟΥ</t>
  </si>
  <si>
    <t>ΔΗΜΟΤΙΚΟ ΛΙΜΕΝΙΚΟ ΤΑΜΕΙΟ ΤΗΝΟΥ</t>
  </si>
  <si>
    <t>ΔΗΜΟΤΙΚΟ ΛΙΜΕΝΙΚΟ ΤΑΜΕΙΟ ΥΔΡΑΣ</t>
  </si>
  <si>
    <t>ΔΗΜΟΤΙΚΟ ΛΙΜΕΝΙΚΟ ΤΑΜΕΙΟ ΦΑΙΣΤΟΥ</t>
  </si>
  <si>
    <t>ΔΗΜΟΤΙΚΟ ΛΙΜΕΝΙΚΟ ΤΑΜΕΙΟ ΧΑΝΙΩΝ</t>
  </si>
  <si>
    <t>ΔΗΜΟΤΙΚΟ ΛΙΜΕΝΙΚΟ ΤΑΜΕΙΟ ΧΕΡΣΟΝΗΣΟΥ</t>
  </si>
  <si>
    <t>ΔΗΜΟΤΙΚΟ ΛΙΜΕΝΙΚΟ ΤΑΜΕΙΟ ΧΙΟΥ</t>
  </si>
  <si>
    <t>ΔΗΜΟΤΙΚΟ ΜΟΥΣΕΙΟ ΚΑΛΑΒΡΥΤΙΝΟΥ ΟΛΟΚΑΥΤΩΜΑΤΟΣ (Δ.Μ.Κ.Ο.) ΔΗΜΟΥ ΚΑΛΑΒΡΥΤΩΝ</t>
  </si>
  <si>
    <t>ΔΗΜΟΤΙΚΟ ΠΝΕΥΜΑΤΙΚΟ ΚΕΝΤΡΟ ΚΑΛΑΜΑΤΑΣ - ΠΑΝΤΑΖΟΠΟΥΛΕΙΟΣ ΛΑΙΚΗ ΣΧΟΛΗ</t>
  </si>
  <si>
    <t>ΔΗΜΟΤΙΚΟ ΩΔΕΙΟ ΚΑΣΤΟΡΙΑΣ "ΔΗΜΗΤΡΙΟΣ ΜΠΑΙΡΑΚΤΑΡΗΣ ΚΑΙ ΣΟΥΛΤΑΝΑ ΠΕΤΣΑΛΝΙΚΟΥ ΜΠΑΙΡΑΚΤΑΡΗ"</t>
  </si>
  <si>
    <t>ΔΗΜΟΤΙΚΟΣ ΒΡΕΦΟΝΗΠΙΑΚΟΣ ΣΤΑΘΜΟΣ "ΘΕΑΝΩΣ ΖΩΓΙΟΠΟΥΛΟΥ"</t>
  </si>
  <si>
    <t>ΔΗΜΟΤΙΚΟΣ ΟΙΚΟΣ ΕΥΓΗΡΙΑΣ "ΘΕΟΔΩΡΟΣ ΚΑΙ ΔΕΣΠΟΙΝΑ ΚΥΡΙΑΚΙΔΟΥ"</t>
  </si>
  <si>
    <t>ΔΗΜΟΤΙΚΟΣ ΟΡΓΑΝΙΣΜΟΣ ΠΡΟΝΟΙΑΣ ΔΗΜΟΥ ΡΟΔΟΥ</t>
  </si>
  <si>
    <t>ΔΙΑΒΑΘΜΙΔΙΚΟΣ ΣΥΝΔΕΣΜΟΣ ΔΗΜΩΝ ΠΥΡΓΟΥ, ΑΡΧΑΙΑΣ ΟΛΥΜΠΙΑΣ ΚΑΙ ΠΕΡΙΦΕΡΕΙΑΣ ΔΥΤΙΚΗΣ ΕΛΛΑΔΑΣ</t>
  </si>
  <si>
    <t>ΔΙΑΔΗΜΟΤΙΚΟ ΛΙΜΕΝΙΚΟ ΤΑΜΕΙΟ ΛΕΣΒΟΥ</t>
  </si>
  <si>
    <t>ΔΙΑΔΗΜΟΤΙΚΟΣ ΣΥΝΔΕΣΜΟΣ ΠΕΡΙΘΑΛΨΗΣ ΑΔΕΣΠΟΤΩΝ ΖΩΩΝ ΣΥΝΤΡΟΦΙΑΣ ΝΑΥΠΛΙΟΥ - ΕΠΙΔΑΥΡΟΥ</t>
  </si>
  <si>
    <t>ΕΙΔΙΚΟΣ ΔΙΑΒΑΘΜΙΔΙΚΟΣ ΣΥΝΔΕΣΜΟΣ ΝΟΜΟΥ ΑΤΤΙΚΗΣ (Ε.Δ.Σ.Ν.Α.)</t>
  </si>
  <si>
    <t>ΕΝΙΑΙΟΣ ΣΥΝΔΕΣΜΟΣ ΔΙΑΧΕΙΡΙΣΗΣ ΑΠΟΡΡΙΜΜΑΤΩΝ ΚΡΗΤΗΣ</t>
  </si>
  <si>
    <t>ΕΠΙΤΡΟΠΗ ΕΓΧΩΡΙΑΣ ΠΕΡΙΟΥΣΙΑΣ ΚΥΘΗΡΩΝ ΚΑΙ ΑΝΤΙΚΥΘΗΡΩΝ</t>
  </si>
  <si>
    <t>ΖΑΧΑΡΕΙΟΣ ΠΡΟΤΥΠΟΣ ΜΟΝΑΔΑ ΦΡΟΝΤΙΔΑΣ ΗΛΙΚΙΩΜΕΝΩΝ "Η ΑΓΙΑ ΠΑΡΑΣΚΕΥΗ"</t>
  </si>
  <si>
    <t>ΙΔΡΥΜΑ ΓΕΩΡΓΙΟΥ ΑΘΑΝΑΣΙΟΥ ΣΠΑΝΟΥ</t>
  </si>
  <si>
    <t>ΙΔΡΥΜΑ ΚΟΙΝΩΝΙΚΟΥ ΞΕΝΩΝΑ ΕΝΗΛΙΚΩΝ - ΔΩΡΕΑ ΓΕΩΡΓΙΑΣ ΚΑΙ ΑΧΙΛΛΕΩΣ ΚΑΡΑΤΖΑ ΠΡΟΣ ΤΗΝ ΚΟΙΝΟΤΗΤΑ ΒΟΥΛΙΑΓΜΕΝΗΣ</t>
  </si>
  <si>
    <t>ΙΔΡΥΜΑ ΝΟΣΟΚΟΜΕΙΟΥ ΚΑΣΤΡΙΟΥ</t>
  </si>
  <si>
    <t>ΙΝΣΤΙΤΟΥΤΟ ΤΕΚΜΗΡΙΩΣΗΣ, ΠΛΗΡΟΦΟΡΗΣΗΣ ΚΑΙ ΕΡΕΥΝΑΣ ΤΟΥ ΚΑΡΚΙΝΟΥ “ΓΕΩΡΓΙΟΣ Ν. ΠΑΠΑΝΙΚΟΛΑΟΥ”</t>
  </si>
  <si>
    <t>ΚΕΝΤΡΟ ΑΤΟΜΩΝ ΜΕ ΕΙΔΙΚΕΣ ΑΝΑΓΚΕΣ ΔΗΜΟΥ ΑΧΑΡΝΩΝ "Η ΑΡΩΓΗ"</t>
  </si>
  <si>
    <t>ΚΕΝΤΡΟ ΥΠΟΔΟΧΗΣ ΚΑΙ ΑΛΛΗΛΕΓΓΥΗΣ ΔΗΜΟΥ ΑΘΗΝΑΙΩΝ (Κ.Υ.Α.Δ.Α.)</t>
  </si>
  <si>
    <t>ΚΟΙΝΩΝΙΚΟΣ ΞΕΝΩΝΑΣ ΗΛΙΚΙΩΜΕΝΩΝ "ΕΥΣΤΑΘΙΟΣ Ι. ΜΑΝΑΙΟΣ"</t>
  </si>
  <si>
    <t>ΚΟΙΝΩΝΙΚΟΣ ΟΡΓΑΝΙΣΜΟΣ ΔΗΜΟΥ ΠΑΤΡΕΩΝ</t>
  </si>
  <si>
    <t>ΚΟΥΚΟΥΡΑΚΕΙΟΣ ΟΙΚΟΣ ΕΥΓΗΡΙΑΣ</t>
  </si>
  <si>
    <t>ΚΥΠΑΡΙΣΣΟΠΟΥΛΕΙΟ ΚΛΗΡΟΔΟΤΗΜΑ ΔΗΜΟΥ ΠΥΔΝΑΣ - ΚΟΛΙΝΔΡΟΥ</t>
  </si>
  <si>
    <t>ΛΑΟΓΡΑΦΙΚΟ ΙΣΤΟΡΙΚΟ ΜΟΥΣΕΙΟ ΛΑΡΙΣΑΣ-ΓΙΩΡΓΟΣ ΚΑΙ ΛΕΝΑ ΓΟΥΡΓΙΩΤΗ</t>
  </si>
  <si>
    <t>ΜΟΥΣΕΙΟ "ΑΛΕΞΑΝΔΡΟΥ Κ. ΔΑΜΤΣΑ" ΔΗΜΟΥ ΒΟΛΟΥ</t>
  </si>
  <si>
    <t>ΜΟΥΣΕΙΟ ΓΟΥΝΑΡΟΠΟΥΛΟΥ ΔΗΜΟΥ ΖΩΓΡΑΦΟΥ</t>
  </si>
  <si>
    <t>ΜΟΥΣΕΙΟ ΚΩΣΤΑ ΤΣΟΚΛΗ</t>
  </si>
  <si>
    <t>ΜΟΥΣΕΙΟ ΝΕΟΕΛΛΗΝΙΚΗΣ ΤΕΧΝΗΣ ΔΗΜΟΥ ΡΟΔΟΥ</t>
  </si>
  <si>
    <t>ΜΟΥΣΕΙΟ ΦΩΤΟΓΡΑΦΙΑΣ ΔΗΜΟΥ ΚΑΛΑΜΑΡΙΑΣ "ΧΡΗΣΤΟΣ ΚΑΛΕΜΚΕΡΗΣ"</t>
  </si>
  <si>
    <t>ΟΡΓΑΝΙΣΜΟΣ ΚΟΙΝΩΝΙΚΗΣ ΑΛΛΗΛΕΓΓΥΗΣ ΚΑΙ ΠΑΙΔΕΙΑΣ ΚΕΦΑΛΛΗΝΙΑΣ (Ο.Κ.Α.Π. ΚΕΦΑΛΛΗΝΙΑΣ)</t>
  </si>
  <si>
    <t>ΟΡΓΑΝΙΣΜΟΣ ΠΟΛΙΤΙΣΜΟΥ, ΑΘΛΗΤΙΣΜΟΥ ΚΑΙ ΝΕΟΛΑΙΑΣ ΔΗΜΟΥ ΑΘΗΝΑΙΩΝ</t>
  </si>
  <si>
    <t>ΟΡΦΑΝΟΤΡΟΦΕΙΟ ΚΕΡΚΥΡΑΣ</t>
  </si>
  <si>
    <t>ΠΑΓΚΟΣΜΙΟ ΠΟΛΙΤΙΣΤΙΚΟ ΙΔΡΥΜΑ ΕΛΛΗΝΙΣΜΟΥ ΔΙΑΣΠΟΡΑΣ "ΑΝΔΡΕΑΣ ΠΑΠΑΝΔΡΕΟΥ" ΔΗΜΟΥ ΝΕΑΣ ΦΙΛΑΔΕΛΦΕΙΑΣ - ΧΑΛΚΗΔΟΝΑΣ</t>
  </si>
  <si>
    <t>ΠΕΡΙΒΑΛΛΟΝΤΙΚΟΣ ΣΥΝΔΕΣΜΟΣ ΔΗΜΩΝ ΑΘΗΝΑΣ-ΠΕΙΡΑΙΑ</t>
  </si>
  <si>
    <t>ΠΕΡΙΦΕΡΕΙΑΚΟΣ ΣΥΝΔΕΣΜΟΣ ΦΟΡΕΩΝ ΔΙΑΧΕΙΡΙΣΗΣ ΣΤΕΡΕΩΝ ΑΠΟΒΛΗΤΩΝ (ΦΟΔΣΑ) ΚΕΝΤΡΙΚΗΣ ΜΑΚΕΔΟΝΙΑΣ</t>
  </si>
  <si>
    <t>ΠΕΡΙΦΕΡΕΙΑΚΟΣ ΣΥΝΔΕΣΜΟΣ ΦΟΡΕΩΝ ΔΙΑΧΕΙΡΙΣΗΣ ΣΤΕΡΕΩΝ ΑΠΟΒΛΗΤΩΝ (ΦΟΔΣΑ) ΠΕΡΙΦΕΡΕΙΑΣ ΠΕΛΟΠΟΝΝΗΣΟΥ</t>
  </si>
  <si>
    <t>ΠΟΛΙΤΙΣΤΙΚΟΣ ΟΡΓΑΝΙΣΜΟΣ - ΦΕΣΤΙΒΑΛ ΤΑΙΝΙΩΝ ΜΙΚΡΟΥ ΜΗΚΟΥΣ ΔΡΑΜΑΣ</t>
  </si>
  <si>
    <t>ΣΥΝΔΕΣΜΟΣ ΑΠΟΧΕΤΕΥΣΗΣ ΑΝΔΡΑΒΙΔΑΣ, ΛΕΧΑΙΝΩΝ, ΚΑΣΤΡΟΥ, ΚΥΛΛΗΝΗΣ, ΤΡΑΓΑΝΟΥ «Ο ΗΡΑΚΛΗΣ»</t>
  </si>
  <si>
    <t>ΣΥΝΔΕΣΜΟΣ ΓΙΑ ΤΗ ΒΙΩΣΙΜΗ ΑΝΑΠΤΥΞΗ ΤΩΝ ΠΟΛΕΩΝ (Σ.Β.Α.Π.)</t>
  </si>
  <si>
    <t>ΣΥΝΔΕΣΜΟΣ ΓΙΑ ΤΗΝ ΙΔΡΥΣΗ ΚΟΙΝΟΥ ΝΕΚΡΟΤΑΦΕΙΟΥ ΟΤΑ ΔΙΑΜΕΡΙΣΜΑΤΟΣ ΔΥΤΙΚΗΣ ΑΤΤΙΚΗΣ</t>
  </si>
  <si>
    <t>ΣΥΝΔΕΣΜΟΣ ΔΗΜΩΝ ΓΙΑ ΤΗΝ ΠΡΟΣΤΑΣΙΑ ΚΑΙ ΤΗΝ ΑΝΑΠΛΑΣΗ ΤΟΥ ΠΕΝΤΕΛΙΚΟΥ (Σ.Π.Α.Π.)</t>
  </si>
  <si>
    <t>ΣΥΝΔΕΣΜΟΣ ΔΗΜΩΝ ΓΙΑ ΤΗΝ ΠΡΟΣΤΑΣΙΑ ΚΑΙ ΤΗΝ ΑΝΑΠΛΑΣΗ ΤΩΝ ΤΟΥΡΚΟΒΟΥΝΙΩΝ</t>
  </si>
  <si>
    <t>ΣΥΝΔΕΣΜΟΣ ΔΗΜΩΝ ΔΥΤΙΚΗΣ ΘΕΣΣΑΛΟΝΙΚΗΣ</t>
  </si>
  <si>
    <t>ΣΥΝΔΕΣΜΟΣ ΔΗΜΩΝ ΙΑΜΑΤΙΚΩΝ ΠΗΓΩΝ ΕΛΛΑΔΑΣ</t>
  </si>
  <si>
    <t>ΣΥΝΔΕΣΜΟΣ ΔΗΜΩΝ ΚΑΙ ΚΟΙΝΟΤΗΤΩΝ ΓΙΑ ΤΗΝ ΠΡΟΣΤΑΣΙΑ ΚΑΙ ΤΗΝ ΑΝΑΠΤΥΞΗ ΤΗΣ ΠΑΡΝΗΘΑΣ (ΣΥΝ.ΠΑ.)</t>
  </si>
  <si>
    <t>ΣΥΝΔΕΣΜΟΣ ΔΗΜΩΝ ΚΟΙΜΗΤΗΡΙΟΥ ΣΧΙΣΤΟΥ (ΣΥΝ.ΔΗ.ΚΟΣ)</t>
  </si>
  <si>
    <t>ΣΥΝΔΕΣΜΟΣ ΔΗΜΩΝ ΜΗΤΡΟΠΟΛΙΤΙΚΟΥ ΠΟΛΟΥ (ΣΥ.Δ.ΜΗ.Π.)</t>
  </si>
  <si>
    <t>ΣΥΝΔΕΣΜΟΣ ΔΗΜΩΝ ΝΟΤΙΟΥ ΑΤΤΙΚΗΣ "Σ.υ.Δ.Ν.Α"</t>
  </si>
  <si>
    <t>ΣΥΝΔΕΣΜΟΣ ΔΗΜΩΝ ΤΡΙΠΟΛΗΣ ΚΑΙ ΓΟΡΤΥΝΙΑΣ ΥΔΑΤΙΚΩΝ ΕΡΓΩΝ ΜΕΘΥΔΡΙΟΥ</t>
  </si>
  <si>
    <t>ΣΥΝΔΕΣΜΟΣ ΔΙΑΧΕΙΡΙΣΗΣ ΑΠΟΡΡΙΜΜΑΤΩΝ Ν. ΞΑΝΘΗΣ</t>
  </si>
  <si>
    <t>ΣΥΝΔΕΣΜΟΣ ΔΙΑΧΕΙΡΙΣΗΣ ΠΕΡΙΒΑΛΛΟΝΤΟΣ ΔΗΜΩΝ Ν. ΚΑΖΑΝΤΖΑΚΗ - ΑΡΧΑΝΩΝ - ΤΕΜΕΝΟΥΣ</t>
  </si>
  <si>
    <t>ΣΥΝΔΕΣΜΟΣ ΔΙΑΧΕΙΡΙΣΗΣ ΣΤΕΡΕΩΝ ΑΠΟΒΛΗΤΩΝ (ΣΥ.ΔΙ.Σ.Α.) Ν. ΑΧΑΙΑΣ</t>
  </si>
  <si>
    <t>ΣΥΝΔΕΣΜΟΣ ΔΙΑΧΕΙΡΙΣΗΣ ΣΦΑΓΕΙΩΝ ΛΙΔΟΡΙΚΙΟΥ</t>
  </si>
  <si>
    <t>ΣΥΝΔΕΣΜΟΣ ΚΟΙΝΩΝΙΚΗΣ ΠΡΟΣΤΑΣΙΑΣ ΚΑΙ ΑΛΛΗΛΕΓΓΥΗΣ ΔΗΜΩΝ ΜΥΤΙΛΗΝΗΣ ΚΑΙ ΔΥΤΙΚΗΣ ΛΕΣΒΟΥ</t>
  </si>
  <si>
    <t>ΣΥΝΔΕΣΜΟΣ ΚΟΙΝΩΝΙΚΗΣ ΠΡΟΣΤΑΣΙΑΣ ΚΑΙ ΑΛΛΗΛΕΓΓΥΗΣ ΚΕΡΚΥΡΑΣ (ΣΥ.ΚΟΙ.Π.Α. ΚΕΡΚΥΡΑΣ)</t>
  </si>
  <si>
    <t>ΣΥΝΔΕΣΜΟΣ ΟΡΕΙΝΩΝ ΔΗΜΩΝ ΠΕΡΙΟΧΗΣ ΚΕΝΤΡΙΚΩΝ ΤΖΟΥΜΕΡΚΩΝ ΚΑΙ ΓΕΩΡΓΙΟΥ ΚΑΡΑΙΣΚΑΚΗ ΑΠΟ ΠΗΓΕΣ ΒΡΥΖΟΚΑΛΑΜΟΥ</t>
  </si>
  <si>
    <t>ΣΥΝΔΕΣΜΟΣ ΠΟΛΙΤΙΣΜΟΥ, ΑΘΛΗΤΙΣΜΟΥ ΚΑΙ ΠΕΡΙΒΑΛΛΟΝΤΟΣ ΚΕΡΚΥΡΑΣ (ΣΥ.Π.Α.Π. ΚΕΡΚΥΡΑΣ)</t>
  </si>
  <si>
    <t>ΣΥΝΔΕΣΜΟΣ ΠΡΟΣΤΑΣΙΑΣ ΚΑΙ ΑΝΑΠΤΥΞΗΣ ΤΟΥ ΥΜΗΤΤΟΥ (Σ.Π.Α.Υ.)</t>
  </si>
  <si>
    <t>ΣΥΝΔΕΣΜΟΣ ΠΡΟΣΤΑΣΙΑΣ ΚΑΙ ΟΡΘΟΛΟΓΙΚΗΣ ΑΝΑΠΤΥΞΗΣ ΚΟΡΙΝΘΙΑΚΟΥ ΚΟΛΠΟΥ (Σ.Π.Ο.Α.Κ.) «Ο ΑΡΙΩΝ»</t>
  </si>
  <si>
    <t>ΣΥΝΔΕΣΜΟΣ ΠΡΟΣΤΑΣΙΑΣ ΚΑΙ ΠΕΡΙΘΑΛΨΗΣ ΑΔΕΣΠΟΤΩΝ ΖΩΩΝ ΑΝΑΤΟΛΙΚΗΣ ΘΕΣΣΑΛΟΝΙΚΗΣ (ΣΥ.Π.ΚΑΙ Π.Α.Ζ.Α.Θ.) ΝΟΜΟΥ ΘΕΣΣΑΛΟΝΙΚΗΣ</t>
  </si>
  <si>
    <t>ΣΥΝΔΕΣΜΟΣ ΥΔΡΕΥΣΗΣ "ΚΑΠΕΤΑΝ ΤΕΛΛΟΣ ΑΓΡΑΣ"</t>
  </si>
  <si>
    <t>ΣΥΝΔΕΣΜΟΣ ΥΔΡΕΥΣΗΣ "Ο ΠΗΝΕΙΟΣ"</t>
  </si>
  <si>
    <t>ΣΥΝΔΕΣΜΟΣ ΥΔΡΕΥΣΗΣ ΔΗΜΟΥ ΓΡΕΒΕΝΩΝ ΚΑΙ ΚΟΙΝΟΤΗΤΩΝ ΝΟΜΟΥ ΓΡΕΒΕΝΩΝ</t>
  </si>
  <si>
    <t>ΣΥΝΔΕΣΜΟΣ ΥΔΡΕΥΣΗΣ ΔΗΜΟΥ ΚΑΡΔΙΤΣΑΣ ΚΑΙ ΛΟΙΠΩΝ ΔΗΜΩΝ</t>
  </si>
  <si>
    <t>ΣΥΝΔΕΣΜΟΣ ΥΔΡΕΥΣΗΣ ΔΗΜΩΝ ΚΑΛΑΜΑΤΑΣ - ΜΕΣΣΗΝΗΣ ΚΑΙ ΚΟΙΝΟΤΗΤΩΝ ΠΕΡΙΟΧΗΣ ΚΑΛΑΜΑΤΑΣ</t>
  </si>
  <si>
    <t>ΣΥΝΔΕΣΜΟΣ ΥΔΡΕΥΣΗΣ ΔΗΜΩΝ ΛΕΥΚΑΔΑΣ ΚΑΙ ΑΙΤΩΛΟΑΚΑΡΝΑΝΙΑΣ</t>
  </si>
  <si>
    <t>ΣΥΝΔΕΣΜΟΣ ΥΔΡΕΥΣΗΣ ΚΑΤΑΦΥΓΙΟΥ - ΛΑΜΠΕΡΟΥ Ν. ΚΑΡΔΙΤΣΑΣ</t>
  </si>
  <si>
    <t>ΣΥΝΔΕΣΜΟΣ ΥΔΡΕΥΣΗΣ ΚΟΙΝΟΤΗΤΩΝ ΔΙΑΣΕΛΛΟΥ, ΔΗΜΑΡΙΟΥ, ΜΕΓΑΡΧΗΣ, ΠΕΤΡΑΣ, ΦΩΤΕΙΝΟΥ ΝΟΜΟΥ ΑΡΤΑΣ</t>
  </si>
  <si>
    <t>ΣΥΝΔΕΣΜΟΣ ΥΔΡΕΥΣΗΣ ΛΕΚΑΝΟΠΕΔΙΟΥ ΙΩΑΝΝΙΝΩΝ</t>
  </si>
  <si>
    <t>ΣΥΝΔΕΣΜΟΣ ΥΔΡΕΥΣΗΣ ΟΛΥΜΠΙΑΔΑΣ - ΓΑΛΑΤΕΙΑΣ - ΑΝΑΡΓΥΡΩΝ</t>
  </si>
  <si>
    <t>ΣΥΝΔΕΣΜΟΣ ΥΔΡΕΥΣΗΣ ΟΤΑ ΝΟΜΟΥ ΦΘΙΩΤΙΔΑΣ ΑΠΟ ΠΗΓΕΣ "ΚΑΝΑΛΙΑ" ΠΥΡΓΟΥ ΥΠΑΤΗΣ</t>
  </si>
  <si>
    <t>ΣΥΝΔΕΣΜΟΣ ΥΔΡΕΥΣΗΣ ΠΕΔΙΝΩΝ ΚΑΙ ΗΜΙΟΡΕΙΝΩΝ ΔΗΜΩΝ Ν. ΑΡΤΑΣ</t>
  </si>
  <si>
    <t>ΣΥΝΔΕΣΜΟΣ ΥΔΡΕΥΣΗΣ ΠΟΙΜΕΝΙΚΟΥ - ΑΜΠΕΛΑΚΙΩΝ</t>
  </si>
  <si>
    <t>ΣΥΝΔΕΣΜΟΣ ΥΔΡΕΥΣΗΣ ΠΡΕΒΕΖΑΣ - ΦΙΛΙΠΠΙΑΔΑΣ - ΛΟΥΡΟΥ Κ.ΛΠ.</t>
  </si>
  <si>
    <t>ΣΥΝΔΕΣΜΟΣ ΥΔΡΕΥΣΗΣ ΣΜΟΚΟΒΟΥ</t>
  </si>
  <si>
    <t>ΠΕΡΙΦΕΡΕΙΑ ΑΝΑΤΟΛΙΚΗΣ ΜΑΚΕΔΟΝΙΑΣ ΚΑΙ ΘΡΑΚΗΣ</t>
  </si>
  <si>
    <t>ΠΕΡΙΦΕΡΕΙΑ ΑΤΤΙΚΗΣ</t>
  </si>
  <si>
    <t>ΠΕΡΙΦΕΡΕΙΑ ΒΟΡΕΙΟΥ ΑΙΓΑΙΟΥ</t>
  </si>
  <si>
    <t>ΠΕΡΙΦΕΡΕΙΑ ΔΥΤΙΚΗΣ ΕΛΛΑΔΑΣ</t>
  </si>
  <si>
    <t>ΠΕΡΙΦΕΡΕΙΑ ΔΥΤΙΚΗΣ ΜΑΚΕΔΟΝΙΑΣ</t>
  </si>
  <si>
    <t>ΠΕΡΙΦΕΡΕΙΑ ΗΠΕΙΡΟΥ</t>
  </si>
  <si>
    <t>ΠΕΡΙΦΕΡΕΙΑ ΘΕΣΣΑΛΙΑΣ</t>
  </si>
  <si>
    <t>ΠΕΡΙΦΕΡΕΙΑ ΙΟΝΙΩΝ ΝΗΣΩΝ</t>
  </si>
  <si>
    <t>ΠΕΡΙΦΕΡΕΙΑ ΚΕΝΤΡΙΚΗΣ ΜΑΚΕΔΟΝΙΑΣ</t>
  </si>
  <si>
    <t>ΠΕΡΙΦΕΡΕΙΑ ΚΡΗΤΗΣ</t>
  </si>
  <si>
    <t>ΠΕΡΙΦΕΡΕΙΑ ΝΟΤΙΟΥ ΑΙΓΑΙΟΥ</t>
  </si>
  <si>
    <t>ΠΕΡΙΦΕΡΕΙΑ ΠΕΛΟΠΟΝΝΗΣΟΥ</t>
  </si>
  <si>
    <t>ΠΕΡΙΦΕΡΕΙΑ ΣΤΕΡΕΑΣ ΕΛΛΑΔΑΣ</t>
  </si>
  <si>
    <t>ΙΔΡΥΜΑ ΣΤΗΡΙΞΗΣ ΟΓΚΟΛΟΓΙΚΩΝ ΑΣΘΕΝΩΝ - Η ΕΛΠΙΔΑ</t>
  </si>
  <si>
    <t>ΦΟΡΕΑΣ ΛΑΙΚΩΝ ΑΓΟΡΩΝ ΠΕΡΙΦΕΡΕΙΑΣ ΑΤΤΙΚΗΣ</t>
  </si>
  <si>
    <t>ΦΟΡΕΑΣ ΛΕΙΤΟΥΡΓΙΑΣ ΛΑΙΚΩΝ ΑΓΟΡΩΝ ΠΕΡΙΦΕΡΕΙΑΚΗΣ ΕΝΟΤΗΤΑΣ ΘΕΣΣΑΛΟΝΙΚΗΣ</t>
  </si>
  <si>
    <t>Τιμή = 0 =&gt; Ταύτιση Στοχοθεσίας και Π/Υ</t>
  </si>
  <si>
    <t>Δ</t>
  </si>
  <si>
    <t>Ε</t>
  </si>
  <si>
    <t>ΣΤ</t>
  </si>
  <si>
    <t>Οικονομικό αποτέλεσμα (Γ-Δ)</t>
  </si>
  <si>
    <t>Γενικό Σύνολο Εσόδων (Α + ΣΤ)</t>
  </si>
  <si>
    <t>Γενικό Σύνολο Δαπανών (Β + Ζ)</t>
  </si>
  <si>
    <t>Ταμειακό Ισοζύγιο (Η - Θ)</t>
  </si>
  <si>
    <t>ΣΧΟΛΙΚΗ ΕΠΙΤΡΟΠΗ ΔΕΥΤΕΡΟΒΑΘΜΙΑΣ ΕΚΠΑΙΔΕΥΣΗΣ ΔΗΜΟΥ ΡΟΔΟΥ</t>
  </si>
  <si>
    <t>ΣΧΟΛΙΚΗ ΕΠΙΤΡΟΠΗ ΠΡΩΤΟΒΑΘΜΙΑΣ ΕΚΠΑΙΔΕΥΣΗΣ ΔΗΜΟΥ ΡΟΔΟΥ</t>
  </si>
  <si>
    <t>ΣΧΟΛΙΚΗ ΕΠΙΤΡΟΠΗ ΠΡΩΤΟΒΑΘΜΙΑΣ ΕΚΠΑΙΔΕΥΣΗΣ ΔΗΜΟΥ ΜΥΤΙΛΗΝΗΣ</t>
  </si>
  <si>
    <t>ΣΧΟΛΙΚΗ ΕΠΙΤΡΟΠΗ ΔΕΥΤΕΡΟΒΑΘΜΙΑΣ ΕΚΠΑΙΔΕΥΣΗΣ ΔΗΜΟΥ ΜΥΤΙΛΗΝΗΣ</t>
  </si>
  <si>
    <t>ΣΧΟΛΙΚΗ ΕΠΙΤΡΟΠΗ ΠΡΩΤΟΒΑΘΜΙΑΣ ΕΚΠ/ΣΗΣ 6ης ΔΗΜΟΤΙΚΗΣ ΚΟΙΝΟΤΗΤΑΣ ΔΗΜΟΥ ΑΘΗΝΑΙΩΝ</t>
  </si>
  <si>
    <t>ΔΕΥΤΕΡΟΒΑΘΜΙΑ ΣΧΟΛΙΚΗ ΕΠΙΤΡΟΠΗ 4ης ΔΗΜΟΤΙΚΗΣ ΚΟΙΝΟΤΗΤΑΣ ΔΗΜΟΥ ΑΘΗΝΑΙΩΝ</t>
  </si>
  <si>
    <t>ΠΡΩΤΟΒΑΘΜΙΑ ΣΧΟΛΙΚΗ ΕΠΙΤΡΟΠΗ 4ης ΔΗΜΟΤΙΚΗΣ ΚΟΙΝΟΤΗΤΑΣ ΔΗΜΟΥ ΑΘΗΝΑΙΩΝ</t>
  </si>
  <si>
    <t>ΣΧΟΛΙΚΗ ΕΠΙΤΡΟΠΗ ΔΕΥΤΕΡΟΒΑΘΜΙΑΣ ΕΚΠΑΙΔΕΥΣΗΣ 6ΗΣ ΔΗΜΟΤΙΚΗΣ ΚΟΙΝΟΤΗΤΑΣ ΔΗΜΟΥ ΑΘΗΝΑΙΩΝ</t>
  </si>
  <si>
    <t>ΣΧΟΛΙΚΗ ΕΠΙΤΡΟΠΗ ΠΡΩΤΟΒΑΘΜΙΑΣ ΕΚΠΑΙΔΕΥΣΗΣ 3ης ΔΗΜΟΤΙΚΗΣ ΚΟΙΝΟΤΗΤΑΣ ΔΗΜΟΥ ΑΘΗΝΑΙΩΝ</t>
  </si>
  <si>
    <t>ΣΧΟΛΙΚΗ ΕΠΙΤΡΟΠΗ ΔΕΥΤΕΡΟΒΑΘΜΙΑΣ ΕΚΠΑΙΔΕΥΣΗΣ 3ης ΔΗΜ.ΚΟΙΝΟΤΗΤΑΣ ΔΗΜΟΥ ΑΘΗΝΑΙΩΝ</t>
  </si>
  <si>
    <t>ΣΧΟΛΙΚΗ ΕΠΙΤΡΟΠΗ ΠΡΩΤΟΒΑΘΜΙΑΣ ΕΚΠΑΙΔΕΥΣΗΣ 5ης ΔΗΜ.ΚΟΙΝΟΤΗΤΑΣ Δ. ΑΘΗΝΑΙΩΝ</t>
  </si>
  <si>
    <t>ΣΧΟΛΙΚΗ ΕΠΙΤΡΟΠΗ ΔΕΥΤΕΡΟΒΑΘΜΙΑΣ ΕΚΠΑΙΔΕΥΣΗΣ 2ΗΣ ΔΗΜΟΤΙΚΗΣ ΚΟΙΝΟΤΗΤΑΣ ΔΗΜΟΥ ΑΘΗΝΑΙΩΝ</t>
  </si>
  <si>
    <t>ΣΧΟΛΙΚΗ ΕΠΙΤΡΟΠΗ ΔΕΥΤΕΡΟΒΑΘΜΙΑΣ ΕΚΠΑΙΔΕΥΣΗΣ 5ΗΣ ΔΗΜΟΤΙΚΗΣ ΚΟΙΝΟΤΗΤΑΣ ΔΗΜΟΥ ΑΘΗΝΑΙΩΝ</t>
  </si>
  <si>
    <t>ΣΧΟΛΙΚΗ ΕΠΙΤΡΟΠΗ ΠΡΩΤΟΒΑΘΜΙΑΣ ΕΚΠΑΙΔΕΥΣΗΣ 2ΗΣ ΔΗΜΟΤΙΚΗΣ ΚΟΙΝΟΤΗΤΑΣ ΔΗΜΟΥ ΑΘΗΝΑΙΩΝ</t>
  </si>
  <si>
    <t>ΣΧΟΛΙΚΗ ΕΠΙΤΡΟΠΗ ΔΕΥΤΕΡΟΒΑΘΜΙΑΣ ΕΚΠΑΙΔΕΥΣΗΣ 1ΗΣ ΔΗΜΟΤΙΚΗΣ ΚΟΙΝΟΤΗΤΑΣ ΔΗΜΟΥ ΑΘΗΝΑΙΩΝ</t>
  </si>
  <si>
    <t>ΣΧΟΛΙΚΗ ΕΠΙΤΡΟΠΗ ΠΡΩΤΟΒΑΘΜΙΑΣ ΕΚΠΑΙΔΕΥΣΗΣ 1ΗΣ ΔΗΜΟΤΙΚΗΣ ΚΟΙΝΟΤΗΤΑΣ ΔΗΜΟΥ ΑΘΗΝΑΙΩΝ</t>
  </si>
  <si>
    <t>ΣΧΟΛΙΚΗ ΕΠΙΤΡΟΠΗ ΔΕΥΤΕΡΟΒΑΘΜΙΑΣ ΕΚΠΑΙΔΕΥΣΗΣ 7ΗΣ ΔΗΜΟΤΙΚΗΣ ΚΟΙΝΟΤΗΤΑΣ ΔΗΜΟΥ ΑΘΗΝΑΙΩΝ</t>
  </si>
  <si>
    <t>ΣΧΟΛΙΚΗ ΕΠΙΤΡΟΠΗ ΠΡΩΤΟΒΑΘΜΙΑΣ ΕΚΠΑΙΔΕΥΣΗΣ 7ΗΣ ΔΗΜΟΤΙΚΗΣ ΚΟΙΝΟΤΗΤΑΣ ΔΗΜΟΥ ΑΘΗΝΑΙΩΝ</t>
  </si>
  <si>
    <t>ΔΕΥΤΕΡΟΒΑΘΜΙΑ ΣΧΟΛΙΚΗ ΕΠΙΤΡΟΠΗ ΔΗΜΟΥ ΑΧΑΡΝΩΝ</t>
  </si>
  <si>
    <t>ΠΡΩΤΟΒΑΘΜΙΑ ΣΧΟΛΙΚΗ ΕΠΙΤΡΟΠΗ ΔΗΜΟΥ ΑΧΑΡΝΩΝ</t>
  </si>
  <si>
    <t>ΣΧΟΛΙΚΗ ΕΠΙΤΡΟΠΗ ΠΡΩΤΟΒΑΘΜΙΑΣ ΕΚΠΑΙΔΕΥΣΗΣ ΔΗΜΟΥ ΠΕΙΡΑΙΑ</t>
  </si>
  <si>
    <t>ΣΧΟΛΙΚΗ ΕΠΙΤΡΟΠΗ ΔΕΥΤΕΡΟΒΑΘΜΙΑΣ ΕΚΠΑΙΔΕΥΣΗΣ ΔΗΜΟΥ ΠΕΙΡΑΙΑ</t>
  </si>
  <si>
    <t>ΕΝΙΑΙΑ ΣΧΟΛΙΚΗ ΕΠΙΤΡΟΠΗ ΔΕΥΤΕΡΟΒΑΘΜΙΑΣ ΕΚΠΑΙΔΕΥΣΗΣ ΔΗΜΟΥ ΠΕΡΙΣΤΕΡΙΟΥ</t>
  </si>
  <si>
    <t>ΕΝΙΑΙΑ ΣΧΟΛΙΚΗ ΕΠΙΤΡΟΠΗ ΠΡΩΤΟΒΑΘΜΙΑΣ ΕΚΠΑΙΔΕΥΣΗΣ ΔΗΜΟΥ ΠΕΡΙΣΤΕΡΙΟΥ</t>
  </si>
  <si>
    <t>ΕΝΙΑΙΑ ΣΧΟΛΙΚΗ ΕΠΙΤΡΟΠΗ Α/ΘΜΙΑΣ ΕΚΠΑΙΔΕΥΣΗΣ ΔΗΜΟΥ ΙΩΑΝΝΙΤΩΝ</t>
  </si>
  <si>
    <t>ΕΝΙΑΙΑ ΣΧΟΛΙΚΗ ΕΠΙΤΡΟΠΗ ΔΕΥΤΕΡΟΒΑΘΜΙΑΣ ΕΚΠΑΙΔΕΥΣΗΣ ΔΗΜΟΥ ΙΩΑΝΝΙΤΩΝ</t>
  </si>
  <si>
    <t>ΑΝΑΓΚΑΣΤΙΚΟΣ ΣΥΝΔΕΣΜΟΣ ΔΙΑΧΕΙΡΙΣΗΣ ΣΤΕΡΕΩΝ ΑΠΟΒΛΗΤΩΝ 3ΗΣ Δ.Ε. Ν. ΑΙΤΩΛΟΑΚΑΡΝΑΝΙΑΣ</t>
  </si>
  <si>
    <t>ΣΧΟΛΙΚΗ ΕΠΙΤΡΟΠΗ ΔΕΥΤΕΟΒΑΘΜΙΑΣ ΕΚΠΑΙΔΕΥΣΗΣ ΔΗΜΟΥ ΒΟΛΟΥ</t>
  </si>
  <si>
    <t>ΣΧΟΛΙΚΗ ΕΠΙΤΡΟΠΗ ΠΡΩΤΟΒΑΘΜΙΑΣ ΕΚΠΑΙΔΕΥΣΗΣ ΔΗΜΟΥ ΒΟΛΟΥ</t>
  </si>
  <si>
    <t>ΣΧΟΛΙΚΗ ΕΠΙΤΡΟΠΗ ΠΡΩΤΟΒΑΘΜΙΑΣ ΕΚΠΑΙΔΕΥΣΗΣ ΔΗΜΟΥ ΛΑΜΙΕΩΝ</t>
  </si>
  <si>
    <t>ΣΧΟΛΙΚΗ ΕΠΙΤΡΟΠΗ ΔΕΥΤΕΡΟΒΑΘΜΙΑΣ ΕΚΠΑΙΔΕΥΣΗΣ ΔΗΜΟΥ ΛΑΜΙΕΩΝ</t>
  </si>
  <si>
    <t>ΣΧΟΛΙΚΗ ΕΠΙΤΡΟΠΗ ΜΟΝΑΔΩΝ ΔΕΥΤΕΡΟΒΑΘΜΙΑΣ ΕΚΠΑΙΔΕΥΣΗΣ ΔΗΜΟΥ ΛΑΡΙΣΑΙΩΝ</t>
  </si>
  <si>
    <t>ΣΧΟΛΙΚΗ ΕΠΙΤΡΟΠΗ ΜΟΝΑΔΩΝ ΠΡΩΤΟΒΑΘΜΙΑΣ ΕΚΠΑΙΔΕΥΣΗΣ ΔΗΜΟΥ ΛΑΡΙΣΑΙΩΝ</t>
  </si>
  <si>
    <t>ΣΧΟΛΙΚΗ ΕΠΙΤΡΟΠΗ Α/ΘΜΙΑΣ ΕΚΠΑΙΔΕΥΣΗΣ ΔΗΜΟΥ ΤΡΙΚΑΛΩΝ</t>
  </si>
  <si>
    <t>ΣΧΟΛΙΚΗ ΕΠΙΤΡΟΠΗ Β/ΘΜΙΑΣ ΕΚΠΑΙΔΕΥΣΗΣ ΔΗΜΟΥ ΤΡΙΚΑΛΩΝ</t>
  </si>
  <si>
    <t>ΣΧΟΛΙΚΗ ΕΠΙΤΡΟΠΗ B/ΒΑΘΜΙΑΣ ΕΚΠΑΙΔΕΥΣΗΣ ΔΗΜΟΥ ΧΑΛΚΙΔΕΩΝ</t>
  </si>
  <si>
    <t>ΣΧΟΛΙΚΗ ΕΠΙΤΡΟΠΗ Α/ΒΑΘΜΙΑΣ ΕΚΠΑΙΔΕΥΣΗΣ ΔΗΜΟΥ ΧΑΛΚΙΔΕΩΝ</t>
  </si>
  <si>
    <t>ΣΧΟΛΙΚΗ ΕΠΙΤΡΟΠΗ ΔΕΥΤΕΡΟΒΑΘΜΙΑΣ ΕΚΠΑΙΔΕΥΣΗΣ ΔΗΜΟΥ ΗΡΑΚΛΕΙΟΥ</t>
  </si>
  <si>
    <t>ΣΧΟΛΙΚΗ ΕΠΙΤΡΟΠΗ ΠΡΩΤΟΒΑΘΜΙΑΣ ΕΚΠΑΙΔΕΥΣΗΣ ΔΗΜΟΥ ΗΡΑΚΛΕΙΟΥ</t>
  </si>
  <si>
    <t>ΣΧΟΛΙΚΗ ΕΠΙΤΡΟΠΗ Α ΒΑΘΜΙΑΣ ΕΚΠΑΙΔΕΥΣΗΣ ΔΗΜΟΥ ΧΑΝΙΩΝ</t>
  </si>
  <si>
    <t>ΣΧΟΛΙΚΗ ΕΠΙΤΡΟΠΗ ΔΕΥΤΕΡΟΒΑΘΜΙΑΣ ΕΚΠΑΙΔΕΥΣΗΣ ΔΗΜΟΥ ΧΑΝΙΩΝ</t>
  </si>
  <si>
    <t>ΣΧΟΛΙΚΗ ΕΠΙΤΡΟΠΗ ΔΕΥΤΕΡΟΒΑΘΜΙΑΣ ΕΚΠΑΙΔΕΥΣΗΣ ΔΗΜΟΥ ΘΕΣΣΑΛΟΝΙΚΗΣ</t>
  </si>
  <si>
    <t>ΣΧΟΛΙΚΗ ΕΠΙΤΡΟΠΗ ΠΡΩΤΟΒΑΘΜΙΑΣ ΕΚΠΑΙΔΕΥΣΗΣ ΔΗΜΟΥ ΘΕΣΣΑΛΟΝΙΚΗΣ</t>
  </si>
  <si>
    <t>ΣΧΟΛΙΚΗ ΕΠΙΤΡΟΠΗ Α/ΘΜΙΑΣ ΕΚΠ/ΣΗΣ ΔΗΜΟΥ ΚΑΤΕΡΙΝΗΣ</t>
  </si>
  <si>
    <t>ΣΧΟΛΙΚΗ ΕΠΙΤΡΟΠΗ Β/ΘΜΙΑΣ ΕΚΠ/ΣΗΣ ΔΗΜΟΥ ΚΑΤΕΡΙΝΗΣ</t>
  </si>
  <si>
    <t>ΣΧΟΛΙΚΗ ΕΠΙΤΡΟΠΗ ΔΕΥΤΕΡΟΒΑΘΜΙΑΣ ΕΚΠΑΙΔΕΥΣΗΣ ΔΗΜΟΥ ΚΟΡΔΕΛΙΟΥ ΕΥΟΣΜΟΥ</t>
  </si>
  <si>
    <t>ΣΧΟΛΙΚΗ ΕΠΙΤΡΟΠΗ ΠΡΩΤΟΒΑΘΜΙΑΣ ΕΚΠΑΙΔΕΥΣΗΣ ΔΗΜΟΥ ΚΟΡΔΕΛΙΟΥ ΕΥΟΣΜΟΥ</t>
  </si>
  <si>
    <t>ΣΧΟΛΙΚΗ ΕΠΙΤΡΟΠΗ ΔΕΥΤΕΡΟΒΑΘΜΙΑΣ ΕΚΠΑΙΔΕΥΣΗΣ ΔΗΜΟΥ ΠΕΛΛΑΣ</t>
  </si>
  <si>
    <t>ΣΧΟΛΙΚΗ ΕΠΙΤΡΟΠΗ ΠΡΩΤΟΒΑΘΜΙΑΣ ΕΚΠΑΙΔΕΥΣΗΣ ΔΗΜΟΥ ΠΕΛΛΑΣ</t>
  </si>
  <si>
    <t>ΑΝΑΓΚΑΣΤΙΚΟΣ ΣΥΝΔΕΣΜΟΣ ΔΙΑΧΕΙΡΙΣΗΣ ΣΤΕΡΕΩΝ ΑΠΟΒΛΗΤΩΝ 2ΗΣ Δ.Ε. Ν. ΑΙΤΩΛΟΑΚΑΡΝΑΝΙΑΣ</t>
  </si>
  <si>
    <t>ΣΥΝΔΕΣΜΟΣ ΔΙΑΧΕΙΡΙΣΗΣ ΣΤΕΡΕΩΝ ΑΠΟΒΛΗΤΩΝ 4ΗΣ Γ.Ε. Ν. ΑΙΤΩΛΟΑΚΑΡΝΑΝΙΑΣ</t>
  </si>
  <si>
    <t>ΣΥΝΔΕΣΜΟΣ ΔΙΑΧΕΙΡΙΣΗΣ ΣΤΕΡΕΩΝ ΑΠΟΒΛΗΤΩΝ 1ΗΣ Γ.Ε. Ν. ΑΙΤΩΛΟΑΚΑΡΝΑΝΙΑΣ</t>
  </si>
  <si>
    <t>ΠΕΡΙΦΕΡΕΙΑΚΟΣ ΣΥΝΔΕΣΜΟΣ ΦΟΡΕΩΝ ΔΙΑΧΕΙΡΙΣΗΣ ΣΤΕΡΕΩΝ ΑΠΟΒΛΗΤΩΝ (ΦΟΔΣΑ) ΠΕΡΙΦΕΡΕΙΑΣ ΔΥΤΙΚΗΣ ΕΛΛΑΔΑΣ</t>
  </si>
  <si>
    <t>ΣΧΟΛΙΚΗ ΕΠΙΤΡΟΠΗ ΜΟΝΑΔΩΝ ΔΕΥΤΕΡΟΒΑΘΜΙΑΣ ΕΚΠΑΙΔΕΥΣΗΣ ΔΗΜΟΥ ΑΓΡΙΝΙΟΥ</t>
  </si>
  <si>
    <t>ΣΧΟΛΙΚΗ ΕΠΙΤΡΟΠΗ ΜΟΝΑΔΩΝ ΠΡΩΤΟΒΑΘΜΙΑΣ ΕΚΠΑΙΔΕΥΣΗΣ ΔΗΜΟΥ ΑΓΡΙΝΙΟΥ</t>
  </si>
  <si>
    <t>ΣΧΟΛΙΚΗ ΕΠΙΤΡΟΠΗ ΣΧΟΛΕΙΩΝ ΔΕΥΤΕΡΟΒΑΘΜΙΑΣ ΕΚΠΑΙΔΕΥΣΗΣ ΔΗΜΟΥ ΠΑΤΡΕΩΝ</t>
  </si>
  <si>
    <t>ΣΧΟΛΙΚΗ ΕΠΙΤΡΟΠΗ ΣΧΟΛΕΙΩΝ ΠΡΩΤΟΒΑΘΜΙΑΣ ΕΚΠΑΙΔΕΥΣΗΣ ΔΗΜΟΥ ΠΑΤΡΕΩΝ</t>
  </si>
  <si>
    <t>ΣΧΟΛΙΚΗ ΕΠΙΤΡΟΠΗ ΠΡΩΤΟΒΑΘΜΙΑΣ ΕΚΠΑΙΔΕΥΣΗΣ ΔΗΜΟΥ ΚΕΝΤΡΙΚΗΣ ΚΕΡΚΥΡΑΣ ΚΑΙ ΔΙΑΠΟΝΤΙΩΝ ΝΗΣΩΝ</t>
  </si>
  <si>
    <t>ΣΧΟΛΙΚΗ ΕΠΙΤΡΟΠΗ ΔΕΥΤΕΡΟΒΑΘΜΙΑΣ ΕΚΠΑΙΔΕΥΣΗΣ ΔΗΜΟΥ ΚΕΝΤΡΙΚΗΣ ΚΕΡΚΥΡΑΣ ΚΑΙ ΔΙΑΠΟΝΤΙΩΝ ΝΗΣΩΝ</t>
  </si>
  <si>
    <t>ΟΝΟΜΑΣΙΑ ΦΟΡΕΑ</t>
  </si>
  <si>
    <t>ΕΤΟΣ:</t>
  </si>
  <si>
    <t>ΦΟΡΕΑΣ:</t>
  </si>
  <si>
    <r>
      <rPr>
        <b/>
        <sz val="12"/>
        <color rgb="FF000000"/>
        <rFont val="Calibri"/>
        <family val="2"/>
        <charset val="161"/>
        <scheme val="minor"/>
      </rPr>
      <t>Σ.1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(Σύνολο προϋπολογισμού)                                                      </t>
    </r>
  </si>
  <si>
    <r>
      <t>Σ1.2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(ΠΔΕ, ΤΑΑ &amp; Λοιπά εργαλεία)                                                      </t>
    </r>
  </si>
  <si>
    <r>
      <t>Σ1.1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(Τακτικός προϋπολογισμός)                                                      </t>
    </r>
  </si>
  <si>
    <r>
      <t>Σ1.2.1.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(Εθνικό ΠΔΕ)                                                      </t>
    </r>
  </si>
  <si>
    <r>
      <t>Σ1.2.3.ΠΙΝΑΚΑΣ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(Ταμείο Ανακάμψης και Ανθεκτικότητας)                                                      </t>
    </r>
  </si>
  <si>
    <r>
      <t xml:space="preserve">Σ1.2.2. ΠΙΝΑΚΑΣ ΣΤΟΧΟΘΕΣΙΑΣ ΟΙΚΟΝΟΜΙΚΩΝ ΑΠΟΤΕΛΕΣΜΑΤΩΝ ΟΤΑ ΚΑΙ Ν.Π.Δ.Δ. (Συγχρηματοδοτούμενο ΠΔΕ)                             </t>
    </r>
    <r>
      <rPr>
        <b/>
        <sz val="12"/>
        <color indexed="8"/>
        <rFont val="Calibri"/>
        <family val="2"/>
        <charset val="161"/>
        <scheme val="minor"/>
      </rPr>
      <t xml:space="preserve">                                         </t>
    </r>
  </si>
  <si>
    <t>Δαπάνες μη χρηματοοικονομικών συναλλαγών (9+10+11+…...+18+19)</t>
  </si>
  <si>
    <t>Δαπάνες χρηματοοικονομικών συναλλαγών (27+28+29+...+32+33)</t>
  </si>
  <si>
    <t>Μεταβολή απλήρωτων υποχρεώσεων από ΜΗ χρημ/κές συναλλαγές</t>
  </si>
  <si>
    <t>Ύψος απλήρωτων υποχρεώσεων μη χρηματοοικονομικών συναλλαγών</t>
  </si>
  <si>
    <t xml:space="preserve">ΕΤΟΣ </t>
  </si>
  <si>
    <r>
      <t>Σ1.2.4.ΠΙΝΑΚΑΣ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(Πράσινο Ταμείο)                                                      </t>
    </r>
  </si>
  <si>
    <r>
      <t>Σ1.2.5.ΠΙΝΑΚΑΣ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(Αντώνης Τρίτσης και συναφή προγράμματα)                                                      </t>
    </r>
  </si>
  <si>
    <t>ΕΛΕΓΧΟΣ</t>
  </si>
  <si>
    <t>ΑΠΟΤΕΛΕΣΜΑ</t>
  </si>
  <si>
    <t>Μηδενικό ύψος απλήρωτων υποχρεώσεων στο τέλος του έτους</t>
  </si>
  <si>
    <t>Επιλογή φορέα στο κελί C2 στο φύλλο "Σ1.1 Τακτικός προϋπ."</t>
  </si>
  <si>
    <t>Μη συμπλήρωση αρνητικών τιμών στον πίνακα</t>
  </si>
  <si>
    <t>ΝΑ ΣΥΜΠΛΗΡΩΘΕΙ Ο ΦΟΡΕΑΣ</t>
  </si>
  <si>
    <t>Ταύτιση Στοχοθεσίας και Π/Υ</t>
  </si>
  <si>
    <t>Κατά την ολοκλήρωση επεξεργασίας του αρχείου και πριν από την έγκρισή του από τα αρμόδια όργανα, οι τρεις (4) παραπάνω έλεγχοι πρέπει να καταλήγουν σε "ΑΠΟΔΕΚΤΟ" αποτέλεσμα.</t>
  </si>
  <si>
    <t>31/12 (πρ.έτος)</t>
  </si>
  <si>
    <t>ΓΗΡΟΚΟΜΕΙΟ ΚΕΡΚΥΡΑΣ</t>
  </si>
  <si>
    <t>ΣΥΝΔΕΣΜΟΣ ΔΙΑΧΕΙΡΙΣΗΣ ΣΤΕΡΕΩΝ ΑΠΟΒΛΗΤΩΝ Ν. ΗΛΕΙΑΣ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</si>
</sst>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d/m;@"/>
    <numFmt numFmtId="167" formatCode="#,##0_ ;\-#,##0\ "/>
    <numFmt numFmtId="168" formatCode="0;\-0;;@"/>
  </numFmts>
  <fonts count="52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0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</font>
    <font>
      <sz val="10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b/>
      <sz val="7.65"/>
      <color indexed="8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8"/>
      <color theme="3"/>
      <name val="Calibri Light"/>
      <family val="2"/>
      <charset val="161"/>
      <scheme val="major"/>
    </font>
    <font>
      <sz val="11"/>
      <color rgb="FF9C6500"/>
      <name val="Calibri"/>
      <family val="2"/>
      <charset val="161"/>
      <scheme val="minor"/>
    </font>
    <font>
      <u/>
      <sz val="8"/>
      <color rgb="FF0000FF"/>
      <name val="Calibri"/>
      <family val="2"/>
      <charset val="161"/>
      <scheme val="minor"/>
    </font>
    <font>
      <u/>
      <sz val="8"/>
      <color rgb="FF800080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  <font>
      <i/>
      <sz val="10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8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2"/>
      <color theme="8" tint="-0.499984740745262"/>
      <name val="Fave Script Bold Pro"/>
    </font>
    <font>
      <b/>
      <sz val="12"/>
      <color theme="8" tint="-0.49998474074526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darkDown">
        <bgColor rgb="FFCCECFF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6FF99"/>
        <bgColor indexed="64"/>
      </patternFill>
    </fill>
    <fill>
      <patternFill patternType="darkDown">
        <bgColor rgb="FF66FF99"/>
      </patternFill>
    </fill>
    <fill>
      <patternFill patternType="solid">
        <fgColor rgb="FFE2EFDA"/>
        <bgColor indexed="64"/>
      </patternFill>
    </fill>
    <fill>
      <patternFill patternType="darkDown">
        <bgColor rgb="FFE2EFDA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8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4" fillId="15" borderId="11" applyNumberFormat="0" applyAlignment="0" applyProtection="0"/>
    <xf numFmtId="0" fontId="25" fillId="16" borderId="12" applyNumberFormat="0" applyAlignment="0" applyProtection="0"/>
    <xf numFmtId="0" fontId="26" fillId="16" borderId="11" applyNumberFormat="0" applyAlignment="0" applyProtection="0"/>
    <xf numFmtId="0" fontId="27" fillId="0" borderId="13" applyNumberFormat="0" applyFill="0" applyAlignment="0" applyProtection="0"/>
    <xf numFmtId="0" fontId="28" fillId="17" borderId="14" applyNumberFormat="0" applyAlignment="0" applyProtection="0"/>
    <xf numFmtId="0" fontId="29" fillId="0" borderId="0" applyNumberFormat="0" applyFill="0" applyBorder="0" applyAlignment="0" applyProtection="0"/>
    <xf numFmtId="0" fontId="1" fillId="18" borderId="15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14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3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0" fillId="0" borderId="0"/>
  </cellStyleXfs>
  <cellXfs count="183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0" borderId="0" xfId="0" applyFont="1"/>
    <xf numFmtId="165" fontId="2" fillId="0" borderId="0" xfId="1" applyNumberFormat="1" applyFont="1" applyAlignment="1"/>
    <xf numFmtId="0" fontId="8" fillId="0" borderId="0" xfId="0" applyFont="1"/>
    <xf numFmtId="4" fontId="10" fillId="0" borderId="0" xfId="3" applyNumberFormat="1" applyFont="1" applyAlignment="1">
      <alignment vertical="center"/>
    </xf>
    <xf numFmtId="4" fontId="11" fillId="0" borderId="0" xfId="3" applyNumberFormat="1" applyFont="1" applyAlignment="1">
      <alignment vertical="center"/>
    </xf>
    <xf numFmtId="3" fontId="11" fillId="0" borderId="0" xfId="3" applyNumberFormat="1" applyFont="1" applyAlignment="1">
      <alignment horizontal="center" vertical="center"/>
    </xf>
    <xf numFmtId="3" fontId="10" fillId="0" borderId="0" xfId="3" applyNumberFormat="1" applyFont="1" applyAlignment="1">
      <alignment horizontal="center" vertical="center"/>
    </xf>
    <xf numFmtId="0" fontId="4" fillId="0" borderId="0" xfId="3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3" fontId="3" fillId="8" borderId="1" xfId="0" applyNumberFormat="1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37" fillId="2" borderId="5" xfId="0" applyFont="1" applyFill="1" applyBorder="1" applyAlignment="1">
      <alignment horizontal="center" vertical="center" wrapText="1"/>
    </xf>
    <xf numFmtId="0" fontId="16" fillId="0" borderId="0" xfId="0" applyFont="1"/>
    <xf numFmtId="0" fontId="37" fillId="2" borderId="5" xfId="0" applyFont="1" applyFill="1" applyBorder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8" fillId="4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 applyProtection="1">
      <alignment horizontal="right" wrapText="1"/>
      <protection locked="0"/>
    </xf>
    <xf numFmtId="3" fontId="4" fillId="11" borderId="1" xfId="1" applyNumberFormat="1" applyFont="1" applyFill="1" applyBorder="1" applyAlignment="1">
      <alignment horizontal="right" wrapText="1"/>
    </xf>
    <xf numFmtId="3" fontId="3" fillId="4" borderId="1" xfId="1" applyNumberFormat="1" applyFont="1" applyFill="1" applyBorder="1" applyAlignment="1" applyProtection="1">
      <alignment horizontal="right" wrapText="1"/>
      <protection locked="0"/>
    </xf>
    <xf numFmtId="3" fontId="3" fillId="11" borderId="1" xfId="1" applyNumberFormat="1" applyFont="1" applyFill="1" applyBorder="1" applyAlignment="1">
      <alignment horizontal="right" wrapText="1"/>
    </xf>
    <xf numFmtId="3" fontId="3" fillId="5" borderId="1" xfId="1" applyNumberFormat="1" applyFont="1" applyFill="1" applyBorder="1" applyAlignment="1">
      <alignment horizontal="right" wrapText="1"/>
    </xf>
    <xf numFmtId="3" fontId="5" fillId="4" borderId="1" xfId="1" applyNumberFormat="1" applyFont="1" applyFill="1" applyBorder="1" applyAlignment="1" applyProtection="1">
      <alignment horizontal="right" wrapText="1"/>
      <protection locked="0"/>
    </xf>
    <xf numFmtId="3" fontId="5" fillId="11" borderId="1" xfId="1" applyNumberFormat="1" applyFont="1" applyFill="1" applyBorder="1" applyAlignment="1">
      <alignment horizontal="right" wrapText="1"/>
    </xf>
    <xf numFmtId="3" fontId="3" fillId="7" borderId="1" xfId="1" applyNumberFormat="1" applyFont="1" applyFill="1" applyBorder="1" applyAlignment="1">
      <alignment horizontal="right" wrapText="1"/>
    </xf>
    <xf numFmtId="3" fontId="3" fillId="8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 applyProtection="1">
      <alignment horizontal="right" wrapText="1"/>
    </xf>
    <xf numFmtId="167" fontId="3" fillId="5" borderId="1" xfId="1" applyNumberFormat="1" applyFont="1" applyFill="1" applyBorder="1" applyAlignment="1">
      <alignment horizontal="right" wrapText="1"/>
    </xf>
    <xf numFmtId="167" fontId="4" fillId="4" borderId="1" xfId="1" applyNumberFormat="1" applyFont="1" applyFill="1" applyBorder="1" applyAlignment="1" applyProtection="1">
      <alignment horizontal="right" wrapText="1"/>
    </xf>
    <xf numFmtId="167" fontId="5" fillId="11" borderId="1" xfId="1" applyNumberFormat="1" applyFont="1" applyFill="1" applyBorder="1" applyAlignment="1">
      <alignment horizontal="right" wrapText="1"/>
    </xf>
    <xf numFmtId="167" fontId="3" fillId="7" borderId="1" xfId="1" applyNumberFormat="1" applyFont="1" applyFill="1" applyBorder="1" applyAlignment="1">
      <alignment horizontal="right" wrapText="1"/>
    </xf>
    <xf numFmtId="167" fontId="3" fillId="8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>
      <alignment horizontal="right" wrapText="1"/>
    </xf>
    <xf numFmtId="167" fontId="4" fillId="4" borderId="1" xfId="1" applyNumberFormat="1" applyFont="1" applyFill="1" applyBorder="1" applyAlignment="1">
      <alignment horizontal="right" wrapText="1"/>
    </xf>
    <xf numFmtId="0" fontId="3" fillId="6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44" borderId="4" xfId="0" applyFont="1" applyFill="1" applyBorder="1" applyAlignment="1">
      <alignment horizontal="left" vertical="center"/>
    </xf>
    <xf numFmtId="0" fontId="39" fillId="45" borderId="4" xfId="0" applyFont="1" applyFill="1" applyBorder="1" applyAlignment="1">
      <alignment vertical="center" wrapText="1"/>
    </xf>
    <xf numFmtId="3" fontId="39" fillId="44" borderId="4" xfId="0" applyNumberFormat="1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vertical="center"/>
    </xf>
    <xf numFmtId="3" fontId="3" fillId="8" borderId="1" xfId="0" applyNumberFormat="1" applyFont="1" applyFill="1" applyBorder="1" applyAlignment="1">
      <alignment horizontal="right" vertical="center" wrapText="1"/>
    </xf>
    <xf numFmtId="3" fontId="3" fillId="7" borderId="1" xfId="0" applyNumberFormat="1" applyFont="1" applyFill="1" applyBorder="1" applyAlignment="1">
      <alignment horizontal="right" vertical="center" wrapText="1"/>
    </xf>
    <xf numFmtId="0" fontId="3" fillId="44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4" fontId="3" fillId="43" borderId="1" xfId="0" applyNumberFormat="1" applyFont="1" applyFill="1" applyBorder="1" applyAlignment="1">
      <alignment horizontal="center" vertical="center" wrapText="1"/>
    </xf>
    <xf numFmtId="166" fontId="3" fillId="43" borderId="1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0" fontId="40" fillId="0" borderId="0" xfId="57"/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right" vertical="center"/>
    </xf>
    <xf numFmtId="3" fontId="3" fillId="46" borderId="1" xfId="0" applyNumberFormat="1" applyFont="1" applyFill="1" applyBorder="1" applyAlignment="1">
      <alignment horizontal="right" vertical="center" wrapText="1"/>
    </xf>
    <xf numFmtId="0" fontId="12" fillId="46" borderId="1" xfId="0" applyFont="1" applyFill="1" applyBorder="1" applyAlignment="1">
      <alignment horizontal="center" vertical="center"/>
    </xf>
    <xf numFmtId="3" fontId="3" fillId="46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47" borderId="18" xfId="0" applyNumberFormat="1" applyFont="1" applyFill="1" applyBorder="1" applyAlignment="1">
      <alignment horizontal="right" vertical="center" wrapText="1"/>
    </xf>
    <xf numFmtId="0" fontId="44" fillId="0" borderId="17" xfId="0" applyFont="1" applyBorder="1" applyAlignment="1">
      <alignment horizontal="center" vertical="center"/>
    </xf>
    <xf numFmtId="0" fontId="12" fillId="46" borderId="2" xfId="0" applyFont="1" applyFill="1" applyBorder="1" applyAlignment="1">
      <alignment horizontal="centerContinuous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37" fillId="2" borderId="25" xfId="0" applyFont="1" applyFill="1" applyBorder="1" applyAlignment="1">
      <alignment vertical="center"/>
    </xf>
    <xf numFmtId="0" fontId="13" fillId="0" borderId="26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3" fontId="3" fillId="3" borderId="24" xfId="1" applyNumberFormat="1" applyFont="1" applyFill="1" applyBorder="1" applyAlignment="1">
      <alignment horizontal="right" wrapText="1"/>
    </xf>
    <xf numFmtId="0" fontId="38" fillId="4" borderId="27" xfId="0" applyFont="1" applyFill="1" applyBorder="1" applyAlignment="1">
      <alignment horizontal="center" vertical="center"/>
    </xf>
    <xf numFmtId="3" fontId="4" fillId="4" borderId="24" xfId="1" applyNumberFormat="1" applyFont="1" applyFill="1" applyBorder="1" applyAlignment="1" applyProtection="1">
      <alignment horizontal="right" wrapText="1"/>
      <protection locked="0"/>
    </xf>
    <xf numFmtId="3" fontId="3" fillId="4" borderId="24" xfId="1" applyNumberFormat="1" applyFont="1" applyFill="1" applyBorder="1" applyAlignment="1" applyProtection="1">
      <alignment horizontal="right" wrapText="1"/>
      <protection locked="0"/>
    </xf>
    <xf numFmtId="0" fontId="3" fillId="5" borderId="27" xfId="0" applyFont="1" applyFill="1" applyBorder="1" applyAlignment="1">
      <alignment horizontal="center" vertical="center" wrapText="1"/>
    </xf>
    <xf numFmtId="3" fontId="3" fillId="8" borderId="24" xfId="0" applyNumberFormat="1" applyFont="1" applyFill="1" applyBorder="1" applyAlignment="1">
      <alignment horizontal="right" wrapText="1"/>
    </xf>
    <xf numFmtId="0" fontId="3" fillId="7" borderId="27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3" fillId="44" borderId="27" xfId="0" applyFont="1" applyFill="1" applyBorder="1" applyAlignment="1">
      <alignment horizontal="center" vertical="center"/>
    </xf>
    <xf numFmtId="4" fontId="11" fillId="0" borderId="28" xfId="3" applyNumberFormat="1" applyFont="1" applyBorder="1" applyAlignment="1">
      <alignment vertical="center"/>
    </xf>
    <xf numFmtId="0" fontId="3" fillId="9" borderId="22" xfId="0" applyFont="1" applyFill="1" applyBorder="1" applyAlignment="1">
      <alignment vertical="center" wrapText="1"/>
    </xf>
    <xf numFmtId="3" fontId="3" fillId="5" borderId="24" xfId="1" applyNumberFormat="1" applyFont="1" applyFill="1" applyBorder="1" applyAlignment="1">
      <alignment horizontal="right" wrapText="1"/>
    </xf>
    <xf numFmtId="3" fontId="5" fillId="4" borderId="24" xfId="1" applyNumberFormat="1" applyFont="1" applyFill="1" applyBorder="1" applyAlignment="1" applyProtection="1">
      <alignment horizontal="right" wrapText="1"/>
      <protection locked="0"/>
    </xf>
    <xf numFmtId="3" fontId="3" fillId="8" borderId="24" xfId="1" applyNumberFormat="1" applyFont="1" applyFill="1" applyBorder="1" applyAlignment="1">
      <alignment horizontal="right" wrapText="1"/>
    </xf>
    <xf numFmtId="0" fontId="6" fillId="0" borderId="29" xfId="0" applyFont="1" applyBorder="1"/>
    <xf numFmtId="165" fontId="2" fillId="0" borderId="0" xfId="1" applyNumberFormat="1" applyFont="1" applyBorder="1" applyAlignment="1"/>
    <xf numFmtId="0" fontId="3" fillId="0" borderId="29" xfId="0" applyFont="1" applyBorder="1" applyAlignment="1">
      <alignment horizontal="center" vertical="center" wrapText="1"/>
    </xf>
    <xf numFmtId="0" fontId="12" fillId="46" borderId="30" xfId="0" applyFont="1" applyFill="1" applyBorder="1" applyAlignment="1">
      <alignment horizontal="center" vertical="center"/>
    </xf>
    <xf numFmtId="0" fontId="12" fillId="46" borderId="31" xfId="0" applyFont="1" applyFill="1" applyBorder="1" applyAlignment="1">
      <alignment horizontal="centerContinuous" vertical="center" wrapText="1"/>
    </xf>
    <xf numFmtId="3" fontId="3" fillId="46" borderId="32" xfId="0" applyNumberFormat="1" applyFont="1" applyFill="1" applyBorder="1" applyAlignment="1" applyProtection="1">
      <alignment horizontal="right" vertical="center" wrapText="1"/>
      <protection locked="0"/>
    </xf>
    <xf numFmtId="3" fontId="3" fillId="46" borderId="32" xfId="0" applyNumberFormat="1" applyFont="1" applyFill="1" applyBorder="1" applyAlignment="1">
      <alignment horizontal="right" vertical="center" wrapText="1"/>
    </xf>
    <xf numFmtId="3" fontId="3" fillId="47" borderId="33" xfId="0" applyNumberFormat="1" applyFont="1" applyFill="1" applyBorder="1" applyAlignment="1">
      <alignment horizontal="right" vertical="center" wrapText="1"/>
    </xf>
    <xf numFmtId="0" fontId="2" fillId="0" borderId="34" xfId="0" applyFont="1" applyBorder="1"/>
    <xf numFmtId="0" fontId="2" fillId="0" borderId="35" xfId="0" applyFont="1" applyBorder="1"/>
    <xf numFmtId="0" fontId="14" fillId="0" borderId="26" xfId="0" applyFont="1" applyBorder="1" applyAlignment="1">
      <alignment horizontal="center" vertical="center" wrapText="1"/>
    </xf>
    <xf numFmtId="3" fontId="4" fillId="4" borderId="24" xfId="1" applyNumberFormat="1" applyFont="1" applyFill="1" applyBorder="1" applyAlignment="1">
      <alignment horizontal="right" wrapText="1"/>
    </xf>
    <xf numFmtId="167" fontId="3" fillId="5" borderId="24" xfId="1" applyNumberFormat="1" applyFont="1" applyFill="1" applyBorder="1" applyAlignment="1">
      <alignment horizontal="right" wrapText="1"/>
    </xf>
    <xf numFmtId="167" fontId="4" fillId="4" borderId="24" xfId="1" applyNumberFormat="1" applyFont="1" applyFill="1" applyBorder="1" applyAlignment="1">
      <alignment horizontal="right" wrapText="1"/>
    </xf>
    <xf numFmtId="167" fontId="3" fillId="8" borderId="24" xfId="1" applyNumberFormat="1" applyFont="1" applyFill="1" applyBorder="1" applyAlignment="1">
      <alignment horizontal="right" wrapText="1"/>
    </xf>
    <xf numFmtId="0" fontId="6" fillId="46" borderId="30" xfId="0" applyFont="1" applyFill="1" applyBorder="1" applyAlignment="1">
      <alignment horizontal="center" vertical="center"/>
    </xf>
    <xf numFmtId="0" fontId="6" fillId="46" borderId="31" xfId="0" applyFont="1" applyFill="1" applyBorder="1" applyAlignment="1">
      <alignment horizontal="centerContinuous" vertical="center" wrapText="1"/>
    </xf>
    <xf numFmtId="3" fontId="4" fillId="4" borderId="24" xfId="1" applyNumberFormat="1" applyFont="1" applyFill="1" applyBorder="1" applyAlignment="1" applyProtection="1">
      <alignment horizontal="right" wrapText="1"/>
    </xf>
    <xf numFmtId="167" fontId="4" fillId="4" borderId="24" xfId="1" applyNumberFormat="1" applyFont="1" applyFill="1" applyBorder="1" applyAlignment="1" applyProtection="1">
      <alignment horizontal="right" wrapText="1"/>
    </xf>
    <xf numFmtId="0" fontId="13" fillId="2" borderId="6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vertical="center"/>
    </xf>
    <xf numFmtId="0" fontId="44" fillId="0" borderId="3" xfId="0" applyFont="1" applyBorder="1" applyAlignment="1">
      <alignment vertical="center"/>
    </xf>
    <xf numFmtId="0" fontId="13" fillId="2" borderId="7" xfId="0" applyFont="1" applyFill="1" applyBorder="1" applyAlignment="1">
      <alignment horizontal="right" vertical="center"/>
    </xf>
    <xf numFmtId="0" fontId="13" fillId="2" borderId="38" xfId="0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167" fontId="46" fillId="4" borderId="1" xfId="1" applyNumberFormat="1" applyFont="1" applyFill="1" applyBorder="1" applyAlignment="1" applyProtection="1">
      <alignment horizontal="right" wrapText="1"/>
    </xf>
    <xf numFmtId="167" fontId="5" fillId="5" borderId="1" xfId="1" applyNumberFormat="1" applyFont="1" applyFill="1" applyBorder="1" applyAlignment="1">
      <alignment horizontal="right" wrapText="1"/>
    </xf>
    <xf numFmtId="167" fontId="46" fillId="4" borderId="24" xfId="1" applyNumberFormat="1" applyFont="1" applyFill="1" applyBorder="1" applyAlignment="1" applyProtection="1">
      <alignment horizontal="right" wrapText="1"/>
    </xf>
    <xf numFmtId="3" fontId="5" fillId="5" borderId="1" xfId="1" applyNumberFormat="1" applyFont="1" applyFill="1" applyBorder="1" applyAlignment="1">
      <alignment horizontal="right" wrapText="1"/>
    </xf>
    <xf numFmtId="167" fontId="46" fillId="4" borderId="1" xfId="1" applyNumberFormat="1" applyFont="1" applyFill="1" applyBorder="1" applyAlignment="1">
      <alignment horizontal="right" wrapText="1"/>
    </xf>
    <xf numFmtId="167" fontId="46" fillId="4" borderId="24" xfId="1" applyNumberFormat="1" applyFont="1" applyFill="1" applyBorder="1" applyAlignment="1">
      <alignment horizontal="right" wrapText="1"/>
    </xf>
    <xf numFmtId="3" fontId="46" fillId="4" borderId="1" xfId="1" applyNumberFormat="1" applyFont="1" applyFill="1" applyBorder="1" applyAlignment="1" applyProtection="1">
      <alignment horizontal="right" wrapText="1"/>
    </xf>
    <xf numFmtId="3" fontId="46" fillId="4" borderId="1" xfId="1" applyNumberFormat="1" applyFont="1" applyFill="1" applyBorder="1" applyAlignment="1">
      <alignment horizontal="right" wrapText="1"/>
    </xf>
    <xf numFmtId="3" fontId="46" fillId="4" borderId="1" xfId="1" applyNumberFormat="1" applyFont="1" applyFill="1" applyBorder="1" applyAlignment="1" applyProtection="1">
      <alignment horizontal="right" wrapText="1"/>
      <protection locked="0"/>
    </xf>
    <xf numFmtId="0" fontId="45" fillId="0" borderId="0" xfId="0" applyFont="1" applyAlignment="1">
      <alignment horizontal="center" vertical="center"/>
    </xf>
    <xf numFmtId="0" fontId="47" fillId="0" borderId="0" xfId="0" applyFont="1"/>
    <xf numFmtId="3" fontId="47" fillId="0" borderId="0" xfId="0" applyNumberFormat="1" applyFont="1"/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 wrapText="1"/>
    </xf>
    <xf numFmtId="2" fontId="1" fillId="0" borderId="0" xfId="56" applyNumberFormat="1" applyAlignment="1" applyProtection="1">
      <alignment horizontal="center"/>
      <protection hidden="1"/>
    </xf>
    <xf numFmtId="2" fontId="41" fillId="0" borderId="0" xfId="57" applyNumberFormat="1" applyFont="1" applyAlignment="1" applyProtection="1">
      <alignment vertical="center" wrapText="1"/>
      <protection hidden="1"/>
    </xf>
    <xf numFmtId="2" fontId="41" fillId="0" borderId="0" xfId="57" applyNumberFormat="1" applyFont="1" applyAlignment="1" applyProtection="1">
      <alignment wrapText="1"/>
      <protection hidden="1"/>
    </xf>
    <xf numFmtId="2" fontId="2" fillId="0" borderId="0" xfId="57" applyNumberFormat="1" applyFont="1" applyAlignment="1" applyProtection="1">
      <alignment vertical="center" wrapText="1"/>
      <protection hidden="1"/>
    </xf>
    <xf numFmtId="2" fontId="2" fillId="0" borderId="0" xfId="57" applyNumberFormat="1" applyFont="1" applyAlignment="1" applyProtection="1">
      <alignment wrapText="1"/>
      <protection hidden="1"/>
    </xf>
    <xf numFmtId="2" fontId="2" fillId="0" borderId="0" xfId="57" applyNumberFormat="1" applyFont="1" applyAlignment="1">
      <alignment vertical="center" wrapText="1"/>
    </xf>
    <xf numFmtId="2" fontId="2" fillId="0" borderId="0" xfId="57" applyNumberFormat="1" applyFont="1" applyAlignment="1">
      <alignment wrapText="1"/>
    </xf>
    <xf numFmtId="2" fontId="40" fillId="0" borderId="0" xfId="57" applyNumberFormat="1"/>
    <xf numFmtId="0" fontId="50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42" fillId="48" borderId="1" xfId="0" applyFont="1" applyFill="1" applyBorder="1" applyAlignment="1">
      <alignment horizontal="center" vertical="center"/>
    </xf>
    <xf numFmtId="2" fontId="49" fillId="0" borderId="1" xfId="0" applyNumberFormat="1" applyFont="1" applyBorder="1" applyAlignment="1" applyProtection="1">
      <alignment horizontal="center" vertical="center" wrapText="1"/>
      <protection locked="0"/>
    </xf>
    <xf numFmtId="0" fontId="51" fillId="48" borderId="1" xfId="0" applyFont="1" applyFill="1" applyBorder="1" applyAlignment="1">
      <alignment horizontal="center" vertical="center"/>
    </xf>
    <xf numFmtId="0" fontId="47" fillId="0" borderId="0" xfId="0" applyFont="1" applyAlignment="1">
      <alignment wrapText="1"/>
    </xf>
    <xf numFmtId="0" fontId="51" fillId="0" borderId="0" xfId="0" applyFont="1" applyAlignment="1">
      <alignment horizontal="center" vertical="center"/>
    </xf>
    <xf numFmtId="168" fontId="3" fillId="47" borderId="33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/>
      <protection locked="0"/>
    </xf>
    <xf numFmtId="0" fontId="42" fillId="0" borderId="19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48" borderId="1" xfId="0" applyFont="1" applyFill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/>
    </xf>
    <xf numFmtId="0" fontId="43" fillId="48" borderId="1" xfId="0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top" wrapText="1"/>
    </xf>
    <xf numFmtId="0" fontId="42" fillId="0" borderId="20" xfId="0" applyFont="1" applyBorder="1" applyAlignment="1">
      <alignment horizontal="center" vertical="top"/>
    </xf>
    <xf numFmtId="0" fontId="42" fillId="0" borderId="21" xfId="0" applyFont="1" applyBorder="1" applyAlignment="1">
      <alignment horizontal="center" vertical="top"/>
    </xf>
    <xf numFmtId="0" fontId="3" fillId="9" borderId="2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5" fillId="48" borderId="1" xfId="0" applyFont="1" applyFill="1" applyBorder="1" applyAlignment="1">
      <alignment horizontal="center" wrapText="1"/>
    </xf>
  </cellXfs>
  <cellStyles count="58">
    <cellStyle name="20% - Έμφαση1" xfId="20" builtinId="30" customBuiltin="1"/>
    <cellStyle name="20% - Έμφαση2" xfId="23" builtinId="34" customBuiltin="1"/>
    <cellStyle name="20% - Έμφαση3" xfId="26" builtinId="38" customBuiltin="1"/>
    <cellStyle name="20% - Έμφαση4" xfId="29" builtinId="42" customBuiltin="1"/>
    <cellStyle name="20% - Έμφαση5" xfId="32" builtinId="46" customBuiltin="1"/>
    <cellStyle name="20% - Έμφαση6" xfId="35" builtinId="50" customBuiltin="1"/>
    <cellStyle name="40% - Έμφαση1" xfId="21" builtinId="31" customBuiltin="1"/>
    <cellStyle name="40% - Έμφαση2" xfId="24" builtinId="35" customBuiltin="1"/>
    <cellStyle name="40% - Έμφαση3" xfId="27" builtinId="39" customBuiltin="1"/>
    <cellStyle name="40% - Έμφαση4" xfId="30" builtinId="43" customBuiltin="1"/>
    <cellStyle name="40% - Έμφαση5" xfId="33" builtinId="47" customBuiltin="1"/>
    <cellStyle name="40% - Έμφαση6" xfId="36" builtinId="51" customBuiltin="1"/>
    <cellStyle name="60% - Έμφαση1 2" xfId="49" xr:uid="{20006332-B4AA-4403-9856-891D5903A51A}"/>
    <cellStyle name="60% - Έμφαση1 3" xfId="39" xr:uid="{93320E8B-9454-4BE8-9C8A-C0FCC23CA834}"/>
    <cellStyle name="60% - Έμφαση2 2" xfId="50" xr:uid="{A235EF09-DE52-47F5-ACCD-578933E8F532}"/>
    <cellStyle name="60% - Έμφαση2 3" xfId="40" xr:uid="{5437E35C-EE72-4E19-A613-1F7AF31567D7}"/>
    <cellStyle name="60% - Έμφαση3 2" xfId="51" xr:uid="{0EE6DBAB-D509-4CD2-A8AD-B6F98E3EADB5}"/>
    <cellStyle name="60% - Έμφαση3 3" xfId="41" xr:uid="{7B880E8B-66E3-456E-BD11-6B9EC956C011}"/>
    <cellStyle name="60% - Έμφαση4 2" xfId="52" xr:uid="{AA02EFCC-A2ED-49BE-BA6E-4C3127BD19DC}"/>
    <cellStyle name="60% - Έμφαση4 3" xfId="42" xr:uid="{30700A5A-45F8-4A34-8874-24DA63A7E686}"/>
    <cellStyle name="60% - Έμφαση5 2" xfId="53" xr:uid="{D6EB897F-E810-45D0-A158-9A6FE9C412DE}"/>
    <cellStyle name="60% - Έμφαση5 3" xfId="43" xr:uid="{57786CD8-8F8C-49F7-9D99-7D53BBDE59F7}"/>
    <cellStyle name="60% - Έμφαση6 2" xfId="54" xr:uid="{71D1BA39-C33A-451B-9BC9-2B91B038697F}"/>
    <cellStyle name="60% - Έμφαση6 3" xfId="44" xr:uid="{CF080B44-AF11-4838-B26C-25157FEB4B25}"/>
    <cellStyle name="Εισαγωγή" xfId="10" builtinId="20" customBuiltin="1"/>
    <cellStyle name="Έλεγχος κελιού" xfId="14" builtinId="23" customBuiltin="1"/>
    <cellStyle name="Έμφαση1" xfId="19" builtinId="29" customBuiltin="1"/>
    <cellStyle name="Έμφαση2" xfId="22" builtinId="33" customBuiltin="1"/>
    <cellStyle name="Έμφαση3" xfId="25" builtinId="37" customBuiltin="1"/>
    <cellStyle name="Έμφαση4" xfId="28" builtinId="41" customBuiltin="1"/>
    <cellStyle name="Έμφαση5" xfId="31" builtinId="45" customBuiltin="1"/>
    <cellStyle name="Έμφαση6" xfId="34" builtinId="49" customBuiltin="1"/>
    <cellStyle name="Έξοδος" xfId="11" builtinId="21" customBuiltin="1"/>
    <cellStyle name="Επεξηγηματικό κείμενο" xfId="17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1 2" xfId="2" xr:uid="{00000000-0005-0000-0000-000001000000}"/>
    <cellStyle name="Κανονικό 2" xfId="57" xr:uid="{FE9B67D4-1020-441E-8B01-9A580BE06B4D}"/>
    <cellStyle name="Κανονικό 2 14" xfId="3" xr:uid="{00000000-0005-0000-0000-000002000000}"/>
    <cellStyle name="Κανονικό 2 19" xfId="56" xr:uid="{C05478DD-9EAC-419D-9D91-43488C1BF1EF}"/>
    <cellStyle name="Κόμμα" xfId="1" builtinId="3"/>
    <cellStyle name="Κόμμα 2" xfId="55" xr:uid="{107F282C-64E2-42BF-A850-0717E3CF086F}"/>
    <cellStyle name="Ουδέτερο 2" xfId="48" xr:uid="{4D34A273-F141-44CC-B133-84278400512B}"/>
    <cellStyle name="Ουδέτερο 3" xfId="38" xr:uid="{A859473F-4DE4-46DE-B266-8655BCAAF5DA}"/>
    <cellStyle name="Προειδοποιητικό κείμενο" xfId="15" builtinId="11" customBuiltin="1"/>
    <cellStyle name="Σημείωση" xfId="16" builtinId="10" customBuiltin="1"/>
    <cellStyle name="Συνδεδεμένο κελί" xfId="13" builtinId="24" customBuiltin="1"/>
    <cellStyle name="Σύνολο" xfId="18" builtinId="25" customBuiltin="1"/>
    <cellStyle name="Τίτλος 2" xfId="47" xr:uid="{C371663A-8F89-4772-8840-493A760D1875}"/>
    <cellStyle name="Τίτλος 3" xfId="37" xr:uid="{20C419C6-C517-41F8-84B2-5CBB9952AE00}"/>
    <cellStyle name="Υπερ-σύνδεση" xfId="45" builtinId="8" customBuiltin="1"/>
    <cellStyle name="Υπερ-σύνδεση που ακολουθήθηκε" xfId="46" builtinId="9" customBuiltin="1"/>
    <cellStyle name="Υπολογισμός" xfId="12" builtinId="22" customBuiltin="1"/>
  </cellStyles>
  <dxfs count="15">
    <dxf>
      <font>
        <b/>
        <i val="0"/>
        <color theme="9" tint="-0.49998474074526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charset val="161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2F75B5"/>
      <color rgb="FF305496"/>
      <color rgb="FFE2EFDA"/>
      <color rgb="FF8EA9DB"/>
      <color rgb="FFCCE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0260F5-B02B-4E48-A5AE-E5D055F1DD2A}" name="Πίνακας1" displayName="Πίνακας1" ref="A2:B6" totalsRowShown="0" headerRowDxfId="14" dataDxfId="13">
  <tableColumns count="2">
    <tableColumn id="1" xr3:uid="{A8BC1262-CE8A-4F97-8F6A-16FF60A73F53}" name="ΕΛΕΓΧΟΣ" dataDxfId="12" totalsRowDxfId="11"/>
    <tableColumn id="2" xr3:uid="{66AB4FB8-B68C-4479-8AB8-AE0DAFF0C97F}" name="ΑΠΟΤΕΛΕΣΜΑ" dataDxfId="10" totalsRowDxfId="9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05496"/>
    <pageSetUpPr fitToPage="1"/>
  </sheetPr>
  <dimension ref="A1:V51"/>
  <sheetViews>
    <sheetView showGridLines="0" tabSelected="1" view="pageBreakPreview" zoomScaleNormal="100" zoomScaleSheetLayoutView="100" workbookViewId="0">
      <pane ySplit="4" topLeftCell="A5" activePane="bottomLeft" state="frozen"/>
      <selection activeCell="C51" sqref="C51"/>
      <selection pane="bottomLeft" activeCell="C7" sqref="C7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7.5703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21" customHeight="1" x14ac:dyDescent="0.25">
      <c r="A1" s="162" t="s">
        <v>642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39" customHeight="1" x14ac:dyDescent="0.2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customFormat="1" ht="15" x14ac:dyDescent="0.25">
      <c r="A3" s="85"/>
      <c r="B3" s="66"/>
      <c r="C3" s="77" t="s">
        <v>37</v>
      </c>
      <c r="D3" s="75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ht="76.5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21" t="s">
        <v>42</v>
      </c>
      <c r="I4" s="32" t="s">
        <v>43</v>
      </c>
      <c r="J4" s="32" t="s">
        <v>44</v>
      </c>
      <c r="K4" s="32" t="s">
        <v>45</v>
      </c>
      <c r="L4" s="21" t="s">
        <v>46</v>
      </c>
      <c r="M4" s="32" t="s">
        <v>47</v>
      </c>
      <c r="N4" s="32" t="s">
        <v>48</v>
      </c>
      <c r="O4" s="32" t="s">
        <v>49</v>
      </c>
      <c r="P4" s="21" t="s">
        <v>50</v>
      </c>
      <c r="Q4" s="32" t="s">
        <v>51</v>
      </c>
      <c r="R4" s="32" t="s">
        <v>52</v>
      </c>
      <c r="S4" s="32" t="s">
        <v>53</v>
      </c>
      <c r="T4" s="21" t="s">
        <v>54</v>
      </c>
      <c r="U4" s="22" t="s">
        <v>55</v>
      </c>
      <c r="V4" s="114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51">
        <f>'Σ1.1. Τακτικός προϋπ.'!D6+'Σ1.2. ΠΔΕ, ΤΑΑ &amp; Λοιπά εργαλεία'!D6</f>
        <v>0</v>
      </c>
      <c r="E6" s="136">
        <f>'Σ1.1. Τακτικός προϋπ.'!E6+'Σ1.2. ΠΔΕ, ΤΑΑ &amp; Λοιπά εργαλεία'!E6</f>
        <v>0</v>
      </c>
      <c r="F6" s="136">
        <f>'Σ1.1. Τακτικός προϋπ.'!F6+'Σ1.2. ΠΔΕ, ΤΑΑ &amp; Λοιπά εργαλεία'!F6</f>
        <v>0</v>
      </c>
      <c r="G6" s="136">
        <f>'Σ1.1. Τακτικός προϋπ.'!G6+'Σ1.2. ΠΔΕ, ΤΑΑ &amp; Λοιπά εργαλεία'!G6</f>
        <v>0</v>
      </c>
      <c r="H6" s="37">
        <f>E6+F6+G6</f>
        <v>0</v>
      </c>
      <c r="I6" s="136">
        <f>'Σ1.1. Τακτικός προϋπ.'!I6+'Σ1.2. ΠΔΕ, ΤΑΑ &amp; Λοιπά εργαλεία'!I6</f>
        <v>0</v>
      </c>
      <c r="J6" s="136">
        <f>'Σ1.1. Τακτικός προϋπ.'!J6+'Σ1.2. ΠΔΕ, ΤΑΑ &amp; Λοιπά εργαλεία'!J6</f>
        <v>0</v>
      </c>
      <c r="K6" s="136">
        <f>'Σ1.1. Τακτικός προϋπ.'!K6+'Σ1.2. ΠΔΕ, ΤΑΑ &amp; Λοιπά εργαλεία'!K6</f>
        <v>0</v>
      </c>
      <c r="L6" s="37">
        <f>H6+I6+J6+K6</f>
        <v>0</v>
      </c>
      <c r="M6" s="136">
        <f>'Σ1.1. Τακτικός προϋπ.'!M6+'Σ1.2. ΠΔΕ, ΤΑΑ &amp; Λοιπά εργαλεία'!M6</f>
        <v>0</v>
      </c>
      <c r="N6" s="136">
        <f>'Σ1.1. Τακτικός προϋπ.'!N6+'Σ1.2. ΠΔΕ, ΤΑΑ &amp; Λοιπά εργαλεία'!N6</f>
        <v>0</v>
      </c>
      <c r="O6" s="136">
        <f>'Σ1.1. Τακτικός προϋπ.'!O6+'Σ1.2. ΠΔΕ, ΤΑΑ &amp; Λοιπά εργαλεία'!O6</f>
        <v>0</v>
      </c>
      <c r="P6" s="37">
        <f>L6+M6+N6+O6</f>
        <v>0</v>
      </c>
      <c r="Q6" s="136">
        <f>'Σ1.1. Τακτικός προϋπ.'!Q6+'Σ1.2. ΠΔΕ, ΤΑΑ &amp; Λοιπά εργαλεία'!Q6</f>
        <v>0</v>
      </c>
      <c r="R6" s="136">
        <f>'Σ1.1. Τακτικός προϋπ.'!R6+'Σ1.2. ΠΔΕ, ΤΑΑ &amp; Λοιπά εργαλεία'!R6</f>
        <v>0</v>
      </c>
      <c r="S6" s="136">
        <f>'Σ1.1. Τακτικός προϋπ.'!S6+'Σ1.2. ΠΔΕ, ΤΑΑ &amp; Λοιπά εργαλεία'!S6</f>
        <v>0</v>
      </c>
      <c r="T6" s="37">
        <f>P6+Q6+R6+S6</f>
        <v>0</v>
      </c>
      <c r="U6" s="35">
        <f t="shared" ref="U6:U25" si="1">D6-T6</f>
        <v>0</v>
      </c>
      <c r="V6" s="115">
        <f>'Σ1.1. Τακτικός προϋπ.'!V6+'Σ1.2. ΠΔΕ, ΤΑΑ &amp; Λοιπά εργαλεία'!V6</f>
        <v>0</v>
      </c>
    </row>
    <row r="7" spans="1:22" ht="16.5" customHeight="1" x14ac:dyDescent="0.2">
      <c r="A7" s="91">
        <v>2</v>
      </c>
      <c r="B7" s="3">
        <v>12</v>
      </c>
      <c r="C7" s="16" t="s">
        <v>5</v>
      </c>
      <c r="D7" s="51">
        <f>'Σ1.1. Τακτικός προϋπ.'!D7+'Σ1.2. ΠΔΕ, ΤΑΑ &amp; Λοιπά εργαλεία'!D7</f>
        <v>0</v>
      </c>
      <c r="E7" s="136">
        <f>'Σ1.1. Τακτικός προϋπ.'!E7+'Σ1.2. ΠΔΕ, ΤΑΑ &amp; Λοιπά εργαλεία'!E7</f>
        <v>0</v>
      </c>
      <c r="F7" s="136">
        <f>'Σ1.1. Τακτικός προϋπ.'!F7+'Σ1.2. ΠΔΕ, ΤΑΑ &amp; Λοιπά εργαλεία'!F7</f>
        <v>0</v>
      </c>
      <c r="G7" s="136">
        <f>'Σ1.1. Τακτικός προϋπ.'!G7+'Σ1.2. ΠΔΕ, ΤΑΑ &amp; Λοιπά εργαλεία'!G7</f>
        <v>0</v>
      </c>
      <c r="H7" s="37">
        <f t="shared" ref="H7:H13" si="2">E7+F7+G7</f>
        <v>0</v>
      </c>
      <c r="I7" s="136">
        <f>'Σ1.1. Τακτικός προϋπ.'!I7+'Σ1.2. ΠΔΕ, ΤΑΑ &amp; Λοιπά εργαλεία'!I7</f>
        <v>0</v>
      </c>
      <c r="J7" s="136">
        <f>'Σ1.1. Τακτικός προϋπ.'!J7+'Σ1.2. ΠΔΕ, ΤΑΑ &amp; Λοιπά εργαλεία'!J7</f>
        <v>0</v>
      </c>
      <c r="K7" s="136">
        <f>'Σ1.1. Τακτικός προϋπ.'!K7+'Σ1.2. ΠΔΕ, ΤΑΑ &amp; Λοιπά εργαλεία'!K7</f>
        <v>0</v>
      </c>
      <c r="L7" s="37">
        <f t="shared" ref="L7:L13" si="3">H7+I7+J7+K7</f>
        <v>0</v>
      </c>
      <c r="M7" s="136">
        <f>'Σ1.1. Τακτικός προϋπ.'!M7+'Σ1.2. ΠΔΕ, ΤΑΑ &amp; Λοιπά εργαλεία'!M7</f>
        <v>0</v>
      </c>
      <c r="N7" s="136">
        <f>'Σ1.1. Τακτικός προϋπ.'!N7+'Σ1.2. ΠΔΕ, ΤΑΑ &amp; Λοιπά εργαλεία'!N7</f>
        <v>0</v>
      </c>
      <c r="O7" s="136">
        <f>'Σ1.1. Τακτικός προϋπ.'!O7+'Σ1.2. ΠΔΕ, ΤΑΑ &amp; Λοιπά εργαλεία'!O7</f>
        <v>0</v>
      </c>
      <c r="P7" s="37">
        <f t="shared" ref="P7:P13" si="4">L7+M7+N7+O7</f>
        <v>0</v>
      </c>
      <c r="Q7" s="136">
        <f>'Σ1.1. Τακτικός προϋπ.'!Q7+'Σ1.2. ΠΔΕ, ΤΑΑ &amp; Λοιπά εργαλεία'!Q7</f>
        <v>0</v>
      </c>
      <c r="R7" s="136">
        <f>'Σ1.1. Τακτικός προϋπ.'!R7+'Σ1.2. ΠΔΕ, ΤΑΑ &amp; Λοιπά εργαλεία'!R7</f>
        <v>0</v>
      </c>
      <c r="S7" s="136">
        <f>'Σ1.1. Τακτικός προϋπ.'!S7+'Σ1.2. ΠΔΕ, ΤΑΑ &amp; Λοιπά εργαλεία'!S7</f>
        <v>0</v>
      </c>
      <c r="T7" s="37">
        <f t="shared" ref="T7:T13" si="5">P7+Q7+R7+S7</f>
        <v>0</v>
      </c>
      <c r="U7" s="35">
        <f t="shared" si="1"/>
        <v>0</v>
      </c>
      <c r="V7" s="115">
        <f>'Σ1.1. Τακτικός προϋπ.'!V7+'Σ1.2. ΠΔΕ, ΤΑΑ &amp; Λοιπά εργαλεία'!V7</f>
        <v>0</v>
      </c>
    </row>
    <row r="8" spans="1:22" ht="16.5" customHeight="1" x14ac:dyDescent="0.2">
      <c r="A8" s="91">
        <v>3</v>
      </c>
      <c r="B8" s="3">
        <v>13</v>
      </c>
      <c r="C8" s="16" t="s">
        <v>6</v>
      </c>
      <c r="D8" s="51">
        <f>'Σ1.1. Τακτικός προϋπ.'!D8+'Σ1.2. ΠΔΕ, ΤΑΑ &amp; Λοιπά εργαλεία'!D8</f>
        <v>0</v>
      </c>
      <c r="E8" s="136">
        <f>'Σ1.1. Τακτικός προϋπ.'!E8+'Σ1.2. ΠΔΕ, ΤΑΑ &amp; Λοιπά εργαλεία'!E8</f>
        <v>0</v>
      </c>
      <c r="F8" s="136">
        <f>'Σ1.1. Τακτικός προϋπ.'!F8+'Σ1.2. ΠΔΕ, ΤΑΑ &amp; Λοιπά εργαλεία'!F8</f>
        <v>0</v>
      </c>
      <c r="G8" s="136">
        <f>'Σ1.1. Τακτικός προϋπ.'!G8+'Σ1.2. ΠΔΕ, ΤΑΑ &amp; Λοιπά εργαλεία'!G8</f>
        <v>0</v>
      </c>
      <c r="H8" s="37">
        <f t="shared" si="2"/>
        <v>0</v>
      </c>
      <c r="I8" s="136">
        <f>'Σ1.1. Τακτικός προϋπ.'!I8+'Σ1.2. ΠΔΕ, ΤΑΑ &amp; Λοιπά εργαλεία'!I8</f>
        <v>0</v>
      </c>
      <c r="J8" s="136">
        <f>'Σ1.1. Τακτικός προϋπ.'!J8+'Σ1.2. ΠΔΕ, ΤΑΑ &amp; Λοιπά εργαλεία'!J8</f>
        <v>0</v>
      </c>
      <c r="K8" s="136">
        <f>'Σ1.1. Τακτικός προϋπ.'!K8+'Σ1.2. ΠΔΕ, ΤΑΑ &amp; Λοιπά εργαλεία'!K8</f>
        <v>0</v>
      </c>
      <c r="L8" s="37">
        <f t="shared" si="3"/>
        <v>0</v>
      </c>
      <c r="M8" s="136">
        <f>'Σ1.1. Τακτικός προϋπ.'!M8+'Σ1.2. ΠΔΕ, ΤΑΑ &amp; Λοιπά εργαλεία'!M8</f>
        <v>0</v>
      </c>
      <c r="N8" s="136">
        <f>'Σ1.1. Τακτικός προϋπ.'!N8+'Σ1.2. ΠΔΕ, ΤΑΑ &amp; Λοιπά εργαλεία'!N8</f>
        <v>0</v>
      </c>
      <c r="O8" s="136">
        <f>'Σ1.1. Τακτικός προϋπ.'!O8+'Σ1.2. ΠΔΕ, ΤΑΑ &amp; Λοιπά εργαλεία'!O8</f>
        <v>0</v>
      </c>
      <c r="P8" s="37">
        <f t="shared" si="4"/>
        <v>0</v>
      </c>
      <c r="Q8" s="136">
        <f>'Σ1.1. Τακτικός προϋπ.'!Q8+'Σ1.2. ΠΔΕ, ΤΑΑ &amp; Λοιπά εργαλεία'!Q8</f>
        <v>0</v>
      </c>
      <c r="R8" s="136">
        <f>'Σ1.1. Τακτικός προϋπ.'!R8+'Σ1.2. ΠΔΕ, ΤΑΑ &amp; Λοιπά εργαλεία'!R8</f>
        <v>0</v>
      </c>
      <c r="S8" s="136">
        <f>'Σ1.1. Τακτικός προϋπ.'!S8+'Σ1.2. ΠΔΕ, ΤΑΑ &amp; Λοιπά εργαλεία'!S8</f>
        <v>0</v>
      </c>
      <c r="T8" s="37">
        <f t="shared" si="5"/>
        <v>0</v>
      </c>
      <c r="U8" s="35">
        <f t="shared" si="1"/>
        <v>0</v>
      </c>
      <c r="V8" s="115">
        <f>'Σ1.1. Τακτικός προϋπ.'!V8+'Σ1.2. ΠΔΕ, ΤΑΑ &amp; Λοιπά εργαλεία'!V8</f>
        <v>0</v>
      </c>
    </row>
    <row r="9" spans="1:22" ht="16.5" customHeight="1" x14ac:dyDescent="0.2">
      <c r="A9" s="91">
        <v>4</v>
      </c>
      <c r="B9" s="3">
        <v>14</v>
      </c>
      <c r="C9" s="16" t="s">
        <v>7</v>
      </c>
      <c r="D9" s="51">
        <f>'Σ1.1. Τακτικός προϋπ.'!D9+'Σ1.2. ΠΔΕ, ΤΑΑ &amp; Λοιπά εργαλεία'!D9</f>
        <v>0</v>
      </c>
      <c r="E9" s="136">
        <f>'Σ1.1. Τακτικός προϋπ.'!E9+'Σ1.2. ΠΔΕ, ΤΑΑ &amp; Λοιπά εργαλεία'!E9</f>
        <v>0</v>
      </c>
      <c r="F9" s="136">
        <f>'Σ1.1. Τακτικός προϋπ.'!F9+'Σ1.2. ΠΔΕ, ΤΑΑ &amp; Λοιπά εργαλεία'!F9</f>
        <v>0</v>
      </c>
      <c r="G9" s="136">
        <f>'Σ1.1. Τακτικός προϋπ.'!G9+'Σ1.2. ΠΔΕ, ΤΑΑ &amp; Λοιπά εργαλεία'!G9</f>
        <v>0</v>
      </c>
      <c r="H9" s="37">
        <f t="shared" si="2"/>
        <v>0</v>
      </c>
      <c r="I9" s="136">
        <f>'Σ1.1. Τακτικός προϋπ.'!I9+'Σ1.2. ΠΔΕ, ΤΑΑ &amp; Λοιπά εργαλεία'!I9</f>
        <v>0</v>
      </c>
      <c r="J9" s="136">
        <f>'Σ1.1. Τακτικός προϋπ.'!J9+'Σ1.2. ΠΔΕ, ΤΑΑ &amp; Λοιπά εργαλεία'!J9</f>
        <v>0</v>
      </c>
      <c r="K9" s="136">
        <f>'Σ1.1. Τακτικός προϋπ.'!K9+'Σ1.2. ΠΔΕ, ΤΑΑ &amp; Λοιπά εργαλεία'!K9</f>
        <v>0</v>
      </c>
      <c r="L9" s="37">
        <f t="shared" si="3"/>
        <v>0</v>
      </c>
      <c r="M9" s="136">
        <f>'Σ1.1. Τακτικός προϋπ.'!M9+'Σ1.2. ΠΔΕ, ΤΑΑ &amp; Λοιπά εργαλεία'!M9</f>
        <v>0</v>
      </c>
      <c r="N9" s="136">
        <f>'Σ1.1. Τακτικός προϋπ.'!N9+'Σ1.2. ΠΔΕ, ΤΑΑ &amp; Λοιπά εργαλεία'!N9</f>
        <v>0</v>
      </c>
      <c r="O9" s="136">
        <f>'Σ1.1. Τακτικός προϋπ.'!O9+'Σ1.2. ΠΔΕ, ΤΑΑ &amp; Λοιπά εργαλεία'!O9</f>
        <v>0</v>
      </c>
      <c r="P9" s="37">
        <f t="shared" si="4"/>
        <v>0</v>
      </c>
      <c r="Q9" s="136">
        <f>'Σ1.1. Τακτικός προϋπ.'!Q9+'Σ1.2. ΠΔΕ, ΤΑΑ &amp; Λοιπά εργαλεία'!Q9</f>
        <v>0</v>
      </c>
      <c r="R9" s="136">
        <f>'Σ1.1. Τακτικός προϋπ.'!R9+'Σ1.2. ΠΔΕ, ΤΑΑ &amp; Λοιπά εργαλεία'!R9</f>
        <v>0</v>
      </c>
      <c r="S9" s="136">
        <f>'Σ1.1. Τακτικός προϋπ.'!S9+'Σ1.2. ΠΔΕ, ΤΑΑ &amp; Λοιπά εργαλεία'!S9</f>
        <v>0</v>
      </c>
      <c r="T9" s="37">
        <f t="shared" si="5"/>
        <v>0</v>
      </c>
      <c r="U9" s="35">
        <f t="shared" si="1"/>
        <v>0</v>
      </c>
      <c r="V9" s="115">
        <f>'Σ1.1. Τακτικός προϋπ.'!V9+'Σ1.2. ΠΔΕ, ΤΑΑ &amp; Λοιπά εργαλεία'!V9</f>
        <v>0</v>
      </c>
    </row>
    <row r="10" spans="1:22" ht="16.5" customHeight="1" x14ac:dyDescent="0.2">
      <c r="A10" s="91">
        <v>5</v>
      </c>
      <c r="B10" s="3">
        <v>15</v>
      </c>
      <c r="C10" s="16" t="s">
        <v>8</v>
      </c>
      <c r="D10" s="51">
        <f>'Σ1.1. Τακτικός προϋπ.'!D10+'Σ1.2. ΠΔΕ, ΤΑΑ &amp; Λοιπά εργαλεία'!D10</f>
        <v>0</v>
      </c>
      <c r="E10" s="136">
        <f>'Σ1.1. Τακτικός προϋπ.'!E10+'Σ1.2. ΠΔΕ, ΤΑΑ &amp; Λοιπά εργαλεία'!E10</f>
        <v>0</v>
      </c>
      <c r="F10" s="136">
        <f>'Σ1.1. Τακτικός προϋπ.'!F10+'Σ1.2. ΠΔΕ, ΤΑΑ &amp; Λοιπά εργαλεία'!F10</f>
        <v>0</v>
      </c>
      <c r="G10" s="136">
        <f>'Σ1.1. Τακτικός προϋπ.'!G10+'Σ1.2. ΠΔΕ, ΤΑΑ &amp; Λοιπά εργαλεία'!G10</f>
        <v>0</v>
      </c>
      <c r="H10" s="37">
        <f t="shared" si="2"/>
        <v>0</v>
      </c>
      <c r="I10" s="136">
        <f>'Σ1.1. Τακτικός προϋπ.'!I10+'Σ1.2. ΠΔΕ, ΤΑΑ &amp; Λοιπά εργαλεία'!I10</f>
        <v>0</v>
      </c>
      <c r="J10" s="136">
        <f>'Σ1.1. Τακτικός προϋπ.'!J10+'Σ1.2. ΠΔΕ, ΤΑΑ &amp; Λοιπά εργαλεία'!J10</f>
        <v>0</v>
      </c>
      <c r="K10" s="136">
        <f>'Σ1.1. Τακτικός προϋπ.'!K10+'Σ1.2. ΠΔΕ, ΤΑΑ &amp; Λοιπά εργαλεία'!K10</f>
        <v>0</v>
      </c>
      <c r="L10" s="37">
        <f t="shared" si="3"/>
        <v>0</v>
      </c>
      <c r="M10" s="136">
        <f>'Σ1.1. Τακτικός προϋπ.'!M10+'Σ1.2. ΠΔΕ, ΤΑΑ &amp; Λοιπά εργαλεία'!M10</f>
        <v>0</v>
      </c>
      <c r="N10" s="136">
        <f>'Σ1.1. Τακτικός προϋπ.'!N10+'Σ1.2. ΠΔΕ, ΤΑΑ &amp; Λοιπά εργαλεία'!N10</f>
        <v>0</v>
      </c>
      <c r="O10" s="136">
        <f>'Σ1.1. Τακτικός προϋπ.'!O10+'Σ1.2. ΠΔΕ, ΤΑΑ &amp; Λοιπά εργαλεία'!O10</f>
        <v>0</v>
      </c>
      <c r="P10" s="37">
        <f t="shared" si="4"/>
        <v>0</v>
      </c>
      <c r="Q10" s="136">
        <f>'Σ1.1. Τακτικός προϋπ.'!Q10+'Σ1.2. ΠΔΕ, ΤΑΑ &amp; Λοιπά εργαλεία'!Q10</f>
        <v>0</v>
      </c>
      <c r="R10" s="136">
        <f>'Σ1.1. Τακτικός προϋπ.'!R10+'Σ1.2. ΠΔΕ, ΤΑΑ &amp; Λοιπά εργαλεία'!R10</f>
        <v>0</v>
      </c>
      <c r="S10" s="136">
        <f>'Σ1.1. Τακτικός προϋπ.'!S10+'Σ1.2. ΠΔΕ, ΤΑΑ &amp; Λοιπά εργαλεία'!S10</f>
        <v>0</v>
      </c>
      <c r="T10" s="37">
        <f t="shared" si="5"/>
        <v>0</v>
      </c>
      <c r="U10" s="35">
        <f t="shared" si="1"/>
        <v>0</v>
      </c>
      <c r="V10" s="115">
        <f>'Σ1.1. Τακτικός προϋπ.'!V10+'Σ1.2. ΠΔΕ, ΤΑΑ &amp; Λοιπά εργαλεία'!V10</f>
        <v>0</v>
      </c>
    </row>
    <row r="11" spans="1:22" ht="16.5" customHeight="1" x14ac:dyDescent="0.2">
      <c r="A11" s="91">
        <v>6</v>
      </c>
      <c r="B11" s="3">
        <v>31</v>
      </c>
      <c r="C11" s="16" t="s">
        <v>10</v>
      </c>
      <c r="D11" s="51">
        <f>'Σ1.1. Τακτικός προϋπ.'!D11+'Σ1.2. ΠΔΕ, ΤΑΑ &amp; Λοιπά εργαλεία'!D11</f>
        <v>0</v>
      </c>
      <c r="E11" s="136">
        <f>'Σ1.1. Τακτικός προϋπ.'!E11+'Σ1.2. ΠΔΕ, ΤΑΑ &amp; Λοιπά εργαλεία'!E11</f>
        <v>0</v>
      </c>
      <c r="F11" s="136">
        <f>'Σ1.1. Τακτικός προϋπ.'!F11+'Σ1.2. ΠΔΕ, ΤΑΑ &amp; Λοιπά εργαλεία'!F11</f>
        <v>0</v>
      </c>
      <c r="G11" s="136">
        <f>'Σ1.1. Τακτικός προϋπ.'!G11+'Σ1.2. ΠΔΕ, ΤΑΑ &amp; Λοιπά εργαλεία'!G11</f>
        <v>0</v>
      </c>
      <c r="H11" s="37">
        <f t="shared" si="2"/>
        <v>0</v>
      </c>
      <c r="I11" s="136">
        <f>'Σ1.1. Τακτικός προϋπ.'!I11+'Σ1.2. ΠΔΕ, ΤΑΑ &amp; Λοιπά εργαλεία'!I11</f>
        <v>0</v>
      </c>
      <c r="J11" s="136">
        <f>'Σ1.1. Τακτικός προϋπ.'!J11+'Σ1.2. ΠΔΕ, ΤΑΑ &amp; Λοιπά εργαλεία'!J11</f>
        <v>0</v>
      </c>
      <c r="K11" s="136">
        <f>'Σ1.1. Τακτικός προϋπ.'!K11+'Σ1.2. ΠΔΕ, ΤΑΑ &amp; Λοιπά εργαλεία'!K11</f>
        <v>0</v>
      </c>
      <c r="L11" s="37">
        <f t="shared" si="3"/>
        <v>0</v>
      </c>
      <c r="M11" s="136">
        <f>'Σ1.1. Τακτικός προϋπ.'!M11+'Σ1.2. ΠΔΕ, ΤΑΑ &amp; Λοιπά εργαλεία'!M11</f>
        <v>0</v>
      </c>
      <c r="N11" s="136">
        <f>'Σ1.1. Τακτικός προϋπ.'!N11+'Σ1.2. ΠΔΕ, ΤΑΑ &amp; Λοιπά εργαλεία'!N11</f>
        <v>0</v>
      </c>
      <c r="O11" s="136">
        <f>'Σ1.1. Τακτικός προϋπ.'!O11+'Σ1.2. ΠΔΕ, ΤΑΑ &amp; Λοιπά εργαλεία'!O11</f>
        <v>0</v>
      </c>
      <c r="P11" s="37">
        <f t="shared" si="4"/>
        <v>0</v>
      </c>
      <c r="Q11" s="136">
        <f>'Σ1.1. Τακτικός προϋπ.'!Q11+'Σ1.2. ΠΔΕ, ΤΑΑ &amp; Λοιπά εργαλεία'!Q11</f>
        <v>0</v>
      </c>
      <c r="R11" s="136">
        <f>'Σ1.1. Τακτικός προϋπ.'!R11+'Σ1.2. ΠΔΕ, ΤΑΑ &amp; Λοιπά εργαλεία'!R11</f>
        <v>0</v>
      </c>
      <c r="S11" s="136">
        <f>'Σ1.1. Τακτικός προϋπ.'!S11+'Σ1.2. ΠΔΕ, ΤΑΑ &amp; Λοιπά εργαλεία'!S11</f>
        <v>0</v>
      </c>
      <c r="T11" s="37">
        <f t="shared" si="5"/>
        <v>0</v>
      </c>
      <c r="U11" s="35">
        <f t="shared" si="1"/>
        <v>0</v>
      </c>
      <c r="V11" s="115">
        <f>'Σ1.1. Τακτικός προϋπ.'!V11+'Σ1.2. ΠΔΕ, ΤΑΑ &amp; Λοιπά εργαλεία'!V11</f>
        <v>0</v>
      </c>
    </row>
    <row r="12" spans="1:22" ht="16.5" customHeight="1" x14ac:dyDescent="0.2">
      <c r="A12" s="91">
        <v>7</v>
      </c>
      <c r="B12" s="3">
        <v>32</v>
      </c>
      <c r="C12" s="17" t="s">
        <v>11</v>
      </c>
      <c r="D12" s="51">
        <f>'Σ1.1. Τακτικός προϋπ.'!D12+'Σ1.2. ΠΔΕ, ΤΑΑ &amp; Λοιπά εργαλεία'!D12</f>
        <v>0</v>
      </c>
      <c r="E12" s="136">
        <f>'Σ1.1. Τακτικός προϋπ.'!E12+'Σ1.2. ΠΔΕ, ΤΑΑ &amp; Λοιπά εργαλεία'!E12</f>
        <v>0</v>
      </c>
      <c r="F12" s="136">
        <f>'Σ1.1. Τακτικός προϋπ.'!F12+'Σ1.2. ΠΔΕ, ΤΑΑ &amp; Λοιπά εργαλεία'!F12</f>
        <v>0</v>
      </c>
      <c r="G12" s="136">
        <f>'Σ1.1. Τακτικός προϋπ.'!G12+'Σ1.2. ΠΔΕ, ΤΑΑ &amp; Λοιπά εργαλεία'!G12</f>
        <v>0</v>
      </c>
      <c r="H12" s="37">
        <f t="shared" si="2"/>
        <v>0</v>
      </c>
      <c r="I12" s="136">
        <f>'Σ1.1. Τακτικός προϋπ.'!I12+'Σ1.2. ΠΔΕ, ΤΑΑ &amp; Λοιπά εργαλεία'!I12</f>
        <v>0</v>
      </c>
      <c r="J12" s="136">
        <f>'Σ1.1. Τακτικός προϋπ.'!J12+'Σ1.2. ΠΔΕ, ΤΑΑ &amp; Λοιπά εργαλεία'!J12</f>
        <v>0</v>
      </c>
      <c r="K12" s="136">
        <f>'Σ1.1. Τακτικός προϋπ.'!K12+'Σ1.2. ΠΔΕ, ΤΑΑ &amp; Λοιπά εργαλεία'!K12</f>
        <v>0</v>
      </c>
      <c r="L12" s="37">
        <f t="shared" si="3"/>
        <v>0</v>
      </c>
      <c r="M12" s="136">
        <f>'Σ1.1. Τακτικός προϋπ.'!M12+'Σ1.2. ΠΔΕ, ΤΑΑ &amp; Λοιπά εργαλεία'!M12</f>
        <v>0</v>
      </c>
      <c r="N12" s="136">
        <f>'Σ1.1. Τακτικός προϋπ.'!N12+'Σ1.2. ΠΔΕ, ΤΑΑ &amp; Λοιπά εργαλεία'!N12</f>
        <v>0</v>
      </c>
      <c r="O12" s="136">
        <f>'Σ1.1. Τακτικός προϋπ.'!O12+'Σ1.2. ΠΔΕ, ΤΑΑ &amp; Λοιπά εργαλεία'!O12</f>
        <v>0</v>
      </c>
      <c r="P12" s="37">
        <f t="shared" si="4"/>
        <v>0</v>
      </c>
      <c r="Q12" s="136">
        <f>'Σ1.1. Τακτικός προϋπ.'!Q12+'Σ1.2. ΠΔΕ, ΤΑΑ &amp; Λοιπά εργαλεία'!Q12</f>
        <v>0</v>
      </c>
      <c r="R12" s="136">
        <f>'Σ1.1. Τακτικός προϋπ.'!R12+'Σ1.2. ΠΔΕ, ΤΑΑ &amp; Λοιπά εργαλεία'!R12</f>
        <v>0</v>
      </c>
      <c r="S12" s="136">
        <f>'Σ1.1. Τακτικός προϋπ.'!S12+'Σ1.2. ΠΔΕ, ΤΑΑ &amp; Λοιπά εργαλεία'!S12</f>
        <v>0</v>
      </c>
      <c r="T12" s="37">
        <f t="shared" si="5"/>
        <v>0</v>
      </c>
      <c r="U12" s="35">
        <f t="shared" si="1"/>
        <v>0</v>
      </c>
      <c r="V12" s="115">
        <f>'Σ1.1. Τακτικός προϋπ.'!V12+'Σ1.2. ΠΔΕ, ΤΑΑ &amp; Λοιπά εργαλεία'!V12</f>
        <v>0</v>
      </c>
    </row>
    <row r="13" spans="1:22" ht="16.5" customHeight="1" x14ac:dyDescent="0.2">
      <c r="A13" s="91">
        <v>8</v>
      </c>
      <c r="B13" s="4">
        <v>33</v>
      </c>
      <c r="C13" s="17" t="s">
        <v>12</v>
      </c>
      <c r="D13" s="51">
        <f>'Σ1.1. Τακτικός προϋπ.'!D13+'Σ1.2. ΠΔΕ, ΤΑΑ &amp; Λοιπά εργαλεία'!D13</f>
        <v>0</v>
      </c>
      <c r="E13" s="136">
        <f>'Σ1.1. Τακτικός προϋπ.'!E13+'Σ1.2. ΠΔΕ, ΤΑΑ &amp; Λοιπά εργαλεία'!E13</f>
        <v>0</v>
      </c>
      <c r="F13" s="136">
        <f>'Σ1.1. Τακτικός προϋπ.'!F13+'Σ1.2. ΠΔΕ, ΤΑΑ &amp; Λοιπά εργαλεία'!F13</f>
        <v>0</v>
      </c>
      <c r="G13" s="136">
        <f>'Σ1.1. Τακτικός προϋπ.'!G13+'Σ1.2. ΠΔΕ, ΤΑΑ &amp; Λοιπά εργαλεία'!G13</f>
        <v>0</v>
      </c>
      <c r="H13" s="37">
        <f t="shared" si="2"/>
        <v>0</v>
      </c>
      <c r="I13" s="136">
        <f>'Σ1.1. Τακτικός προϋπ.'!I13+'Σ1.2. ΠΔΕ, ΤΑΑ &amp; Λοιπά εργαλεία'!I13</f>
        <v>0</v>
      </c>
      <c r="J13" s="136">
        <f>'Σ1.1. Τακτικός προϋπ.'!J13+'Σ1.2. ΠΔΕ, ΤΑΑ &amp; Λοιπά εργαλεία'!J13</f>
        <v>0</v>
      </c>
      <c r="K13" s="136">
        <f>'Σ1.1. Τακτικός προϋπ.'!K13+'Σ1.2. ΠΔΕ, ΤΑΑ &amp; Λοιπά εργαλεία'!K13</f>
        <v>0</v>
      </c>
      <c r="L13" s="37">
        <f t="shared" si="3"/>
        <v>0</v>
      </c>
      <c r="M13" s="136">
        <f>'Σ1.1. Τακτικός προϋπ.'!M13+'Σ1.2. ΠΔΕ, ΤΑΑ &amp; Λοιπά εργαλεία'!M13</f>
        <v>0</v>
      </c>
      <c r="N13" s="136">
        <f>'Σ1.1. Τακτικός προϋπ.'!N13+'Σ1.2. ΠΔΕ, ΤΑΑ &amp; Λοιπά εργαλεία'!N13</f>
        <v>0</v>
      </c>
      <c r="O13" s="136">
        <f>'Σ1.1. Τακτικός προϋπ.'!O13+'Σ1.2. ΠΔΕ, ΤΑΑ &amp; Λοιπά εργαλεία'!O13</f>
        <v>0</v>
      </c>
      <c r="P13" s="37">
        <f t="shared" si="4"/>
        <v>0</v>
      </c>
      <c r="Q13" s="136">
        <f>'Σ1.1. Τακτικός προϋπ.'!Q13+'Σ1.2. ΠΔΕ, ΤΑΑ &amp; Λοιπά εργαλεία'!Q13</f>
        <v>0</v>
      </c>
      <c r="R13" s="136">
        <f>'Σ1.1. Τακτικός προϋπ.'!R13+'Σ1.2. ΠΔΕ, ΤΑΑ &amp; Λοιπά εργαλεία'!R13</f>
        <v>0</v>
      </c>
      <c r="S13" s="136">
        <f>'Σ1.1. Τακτικός προϋπ.'!S13+'Σ1.2. ΠΔΕ, ΤΑΑ &amp; Λοιπά εργαλεία'!S13</f>
        <v>0</v>
      </c>
      <c r="T13" s="37">
        <f t="shared" si="5"/>
        <v>0</v>
      </c>
      <c r="U13" s="35">
        <f t="shared" si="1"/>
        <v>0</v>
      </c>
      <c r="V13" s="115">
        <f>'Σ1.1. Τακτικός προϋπ.'!V13+'Σ1.2. ΠΔΕ, ΤΑΑ &amp; Λοιπά εργαλεία'!V13</f>
        <v>0</v>
      </c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51">
        <f>'Σ1.1. Τακτικός προϋπ.'!D15+'Σ1.2. ΠΔΕ, ΤΑΑ &amp; Λοιπά εργαλεία'!D15</f>
        <v>0</v>
      </c>
      <c r="E15" s="136">
        <f>'Σ1.1. Τακτικός προϋπ.'!E15+'Σ1.2. ΠΔΕ, ΤΑΑ &amp; Λοιπά εργαλεία'!E15</f>
        <v>0</v>
      </c>
      <c r="F15" s="136">
        <f>'Σ1.1. Τακτικός προϋπ.'!F15+'Σ1.2. ΠΔΕ, ΤΑΑ &amp; Λοιπά εργαλεία'!F15</f>
        <v>0</v>
      </c>
      <c r="G15" s="136">
        <f>'Σ1.1. Τακτικός προϋπ.'!G15+'Σ1.2. ΠΔΕ, ΤΑΑ &amp; Λοιπά εργαλεία'!G15</f>
        <v>0</v>
      </c>
      <c r="H15" s="39">
        <f>E15+F15+G15</f>
        <v>0</v>
      </c>
      <c r="I15" s="136">
        <f>'Σ1.1. Τακτικός προϋπ.'!I15+'Σ1.2. ΠΔΕ, ΤΑΑ &amp; Λοιπά εργαλεία'!I15</f>
        <v>0</v>
      </c>
      <c r="J15" s="136">
        <f>'Σ1.1. Τακτικός προϋπ.'!J15+'Σ1.2. ΠΔΕ, ΤΑΑ &amp; Λοιπά εργαλεία'!J15</f>
        <v>0</v>
      </c>
      <c r="K15" s="136">
        <f>'Σ1.1. Τακτικός προϋπ.'!K15+'Σ1.2. ΠΔΕ, ΤΑΑ &amp; Λοιπά εργαλεία'!K15</f>
        <v>0</v>
      </c>
      <c r="L15" s="39">
        <f>H15+I15+J15+K15</f>
        <v>0</v>
      </c>
      <c r="M15" s="136">
        <f>'Σ1.1. Τακτικός προϋπ.'!M15+'Σ1.2. ΠΔΕ, ΤΑΑ &amp; Λοιπά εργαλεία'!M15</f>
        <v>0</v>
      </c>
      <c r="N15" s="136">
        <f>'Σ1.1. Τακτικός προϋπ.'!N15+'Σ1.2. ΠΔΕ, ΤΑΑ &amp; Λοιπά εργαλεία'!N15</f>
        <v>0</v>
      </c>
      <c r="O15" s="136">
        <f>'Σ1.1. Τακτικός προϋπ.'!O15+'Σ1.2. ΠΔΕ, ΤΑΑ &amp; Λοιπά εργαλεία'!O15</f>
        <v>0</v>
      </c>
      <c r="P15" s="39">
        <f>L15+M15+N15+O15</f>
        <v>0</v>
      </c>
      <c r="Q15" s="136">
        <f>'Σ1.1. Τακτικός προϋπ.'!Q15+'Σ1.2. ΠΔΕ, ΤΑΑ &amp; Λοιπά εργαλεία'!Q15</f>
        <v>0</v>
      </c>
      <c r="R15" s="136">
        <f>'Σ1.1. Τακτικός προϋπ.'!R15+'Σ1.2. ΠΔΕ, ΤΑΑ &amp; Λοιπά εργαλεία'!R15</f>
        <v>0</v>
      </c>
      <c r="S15" s="136">
        <f>'Σ1.1. Τακτικός προϋπ.'!S15+'Σ1.2. ΠΔΕ, ΤΑΑ &amp; Λοιπά εργαλεία'!S15</f>
        <v>0</v>
      </c>
      <c r="T15" s="39">
        <f>P15+Q15+R15+S15</f>
        <v>0</v>
      </c>
      <c r="U15" s="35">
        <f t="shared" si="1"/>
        <v>0</v>
      </c>
      <c r="V15" s="115">
        <f>'Σ1.1. Τακτικός προϋπ.'!V15+'Σ1.2. ΠΔΕ, ΤΑΑ &amp; Λοιπά εργαλεία'!V15</f>
        <v>0</v>
      </c>
    </row>
    <row r="16" spans="1:22" ht="16.5" customHeight="1" x14ac:dyDescent="0.2">
      <c r="A16" s="91">
        <v>10</v>
      </c>
      <c r="B16" s="3">
        <v>22</v>
      </c>
      <c r="C16" s="16" t="s">
        <v>15</v>
      </c>
      <c r="D16" s="51">
        <f>'Σ1.1. Τακτικός προϋπ.'!D16+'Σ1.2. ΠΔΕ, ΤΑΑ &amp; Λοιπά εργαλεία'!D16</f>
        <v>0</v>
      </c>
      <c r="E16" s="136">
        <f>'Σ1.1. Τακτικός προϋπ.'!E16+'Σ1.2. ΠΔΕ, ΤΑΑ &amp; Λοιπά εργαλεία'!E16</f>
        <v>0</v>
      </c>
      <c r="F16" s="136">
        <f>'Σ1.1. Τακτικός προϋπ.'!F16+'Σ1.2. ΠΔΕ, ΤΑΑ &amp; Λοιπά εργαλεία'!F16</f>
        <v>0</v>
      </c>
      <c r="G16" s="136">
        <f>'Σ1.1. Τακτικός προϋπ.'!G16+'Σ1.2. ΠΔΕ, ΤΑΑ &amp; Λοιπά εργαλεία'!G16</f>
        <v>0</v>
      </c>
      <c r="H16" s="39">
        <f t="shared" ref="H16:H25" si="7">E16+F16+G16</f>
        <v>0</v>
      </c>
      <c r="I16" s="136">
        <f>'Σ1.1. Τακτικός προϋπ.'!I16+'Σ1.2. ΠΔΕ, ΤΑΑ &amp; Λοιπά εργαλεία'!I16</f>
        <v>0</v>
      </c>
      <c r="J16" s="136">
        <f>'Σ1.1. Τακτικός προϋπ.'!J16+'Σ1.2. ΠΔΕ, ΤΑΑ &amp; Λοιπά εργαλεία'!J16</f>
        <v>0</v>
      </c>
      <c r="K16" s="136">
        <f>'Σ1.1. Τακτικός προϋπ.'!K16+'Σ1.2. ΠΔΕ, ΤΑΑ &amp; Λοιπά εργαλεία'!K16</f>
        <v>0</v>
      </c>
      <c r="L16" s="39">
        <f t="shared" ref="L16:L25" si="8">H16+I16+J16+K16</f>
        <v>0</v>
      </c>
      <c r="M16" s="136">
        <f>'Σ1.1. Τακτικός προϋπ.'!M16+'Σ1.2. ΠΔΕ, ΤΑΑ &amp; Λοιπά εργαλεία'!M16</f>
        <v>0</v>
      </c>
      <c r="N16" s="136">
        <f>'Σ1.1. Τακτικός προϋπ.'!N16+'Σ1.2. ΠΔΕ, ΤΑΑ &amp; Λοιπά εργαλεία'!N16</f>
        <v>0</v>
      </c>
      <c r="O16" s="136">
        <f>'Σ1.1. Τακτικός προϋπ.'!O16+'Σ1.2. ΠΔΕ, ΤΑΑ &amp; Λοιπά εργαλεία'!O16</f>
        <v>0</v>
      </c>
      <c r="P16" s="39">
        <f t="shared" ref="P16:P25" si="9">L16+M16+N16+O16</f>
        <v>0</v>
      </c>
      <c r="Q16" s="136">
        <f>'Σ1.1. Τακτικός προϋπ.'!Q16+'Σ1.2. ΠΔΕ, ΤΑΑ &amp; Λοιπά εργαλεία'!Q16</f>
        <v>0</v>
      </c>
      <c r="R16" s="136">
        <f>'Σ1.1. Τακτικός προϋπ.'!R16+'Σ1.2. ΠΔΕ, ΤΑΑ &amp; Λοιπά εργαλεία'!R16</f>
        <v>0</v>
      </c>
      <c r="S16" s="136">
        <f>'Σ1.1. Τακτικός προϋπ.'!S16+'Σ1.2. ΠΔΕ, ΤΑΑ &amp; Λοιπά εργαλεία'!S16</f>
        <v>0</v>
      </c>
      <c r="T16" s="39">
        <f t="shared" ref="T16:T25" si="10">P16+Q16+R16+S16</f>
        <v>0</v>
      </c>
      <c r="U16" s="35">
        <f t="shared" si="1"/>
        <v>0</v>
      </c>
      <c r="V16" s="115">
        <f>'Σ1.1. Τακτικός προϋπ.'!V16+'Σ1.2. ΠΔΕ, ΤΑΑ &amp; Λοιπά εργαλεία'!V16</f>
        <v>0</v>
      </c>
    </row>
    <row r="17" spans="1:22" ht="16.5" customHeight="1" x14ac:dyDescent="0.2">
      <c r="A17" s="91">
        <v>11</v>
      </c>
      <c r="B17" s="3">
        <v>23</v>
      </c>
      <c r="C17" s="16" t="s">
        <v>6</v>
      </c>
      <c r="D17" s="51">
        <f>'Σ1.1. Τακτικός προϋπ.'!D17+'Σ1.2. ΠΔΕ, ΤΑΑ &amp; Λοιπά εργαλεία'!D17</f>
        <v>0</v>
      </c>
      <c r="E17" s="136">
        <f>'Σ1.1. Τακτικός προϋπ.'!E17+'Σ1.2. ΠΔΕ, ΤΑΑ &amp; Λοιπά εργαλεία'!E17</f>
        <v>0</v>
      </c>
      <c r="F17" s="136">
        <f>'Σ1.1. Τακτικός προϋπ.'!F17+'Σ1.2. ΠΔΕ, ΤΑΑ &amp; Λοιπά εργαλεία'!F17</f>
        <v>0</v>
      </c>
      <c r="G17" s="136">
        <f>'Σ1.1. Τακτικός προϋπ.'!G17+'Σ1.2. ΠΔΕ, ΤΑΑ &amp; Λοιπά εργαλεία'!G17</f>
        <v>0</v>
      </c>
      <c r="H17" s="39">
        <f t="shared" si="7"/>
        <v>0</v>
      </c>
      <c r="I17" s="136">
        <f>'Σ1.1. Τακτικός προϋπ.'!I17+'Σ1.2. ΠΔΕ, ΤΑΑ &amp; Λοιπά εργαλεία'!I17</f>
        <v>0</v>
      </c>
      <c r="J17" s="136">
        <f>'Σ1.1. Τακτικός προϋπ.'!J17+'Σ1.2. ΠΔΕ, ΤΑΑ &amp; Λοιπά εργαλεία'!J17</f>
        <v>0</v>
      </c>
      <c r="K17" s="136">
        <f>'Σ1.1. Τακτικός προϋπ.'!K17+'Σ1.2. ΠΔΕ, ΤΑΑ &amp; Λοιπά εργαλεία'!K17</f>
        <v>0</v>
      </c>
      <c r="L17" s="39">
        <f t="shared" si="8"/>
        <v>0</v>
      </c>
      <c r="M17" s="136">
        <f>'Σ1.1. Τακτικός προϋπ.'!M17+'Σ1.2. ΠΔΕ, ΤΑΑ &amp; Λοιπά εργαλεία'!M17</f>
        <v>0</v>
      </c>
      <c r="N17" s="136">
        <f>'Σ1.1. Τακτικός προϋπ.'!N17+'Σ1.2. ΠΔΕ, ΤΑΑ &amp; Λοιπά εργαλεία'!N17</f>
        <v>0</v>
      </c>
      <c r="O17" s="136">
        <f>'Σ1.1. Τακτικός προϋπ.'!O17+'Σ1.2. ΠΔΕ, ΤΑΑ &amp; Λοιπά εργαλεία'!O17</f>
        <v>0</v>
      </c>
      <c r="P17" s="39">
        <f t="shared" si="9"/>
        <v>0</v>
      </c>
      <c r="Q17" s="136">
        <f>'Σ1.1. Τακτικός προϋπ.'!Q17+'Σ1.2. ΠΔΕ, ΤΑΑ &amp; Λοιπά εργαλεία'!Q17</f>
        <v>0</v>
      </c>
      <c r="R17" s="136">
        <f>'Σ1.1. Τακτικός προϋπ.'!R17+'Σ1.2. ΠΔΕ, ΤΑΑ &amp; Λοιπά εργαλεία'!R17</f>
        <v>0</v>
      </c>
      <c r="S17" s="136">
        <f>'Σ1.1. Τακτικός προϋπ.'!S17+'Σ1.2. ΠΔΕ, ΤΑΑ &amp; Λοιπά εργαλεία'!S17</f>
        <v>0</v>
      </c>
      <c r="T17" s="39">
        <f t="shared" si="10"/>
        <v>0</v>
      </c>
      <c r="U17" s="35">
        <f t="shared" si="1"/>
        <v>0</v>
      </c>
      <c r="V17" s="115">
        <f>'Σ1.1. Τακτικός προϋπ.'!V17+'Σ1.2. ΠΔΕ, ΤΑΑ &amp; Λοιπά εργαλεία'!V17</f>
        <v>0</v>
      </c>
    </row>
    <row r="18" spans="1:22" ht="16.5" customHeight="1" x14ac:dyDescent="0.2">
      <c r="A18" s="91">
        <v>12</v>
      </c>
      <c r="B18" s="3">
        <v>24</v>
      </c>
      <c r="C18" s="16" t="s">
        <v>33</v>
      </c>
      <c r="D18" s="51">
        <f>'Σ1.1. Τακτικός προϋπ.'!D18+'Σ1.2. ΠΔΕ, ΤΑΑ &amp; Λοιπά εργαλεία'!D18</f>
        <v>0</v>
      </c>
      <c r="E18" s="136">
        <f>'Σ1.1. Τακτικός προϋπ.'!E18+'Σ1.2. ΠΔΕ, ΤΑΑ &amp; Λοιπά εργαλεία'!E18</f>
        <v>0</v>
      </c>
      <c r="F18" s="136">
        <f>'Σ1.1. Τακτικός προϋπ.'!F18+'Σ1.2. ΠΔΕ, ΤΑΑ &amp; Λοιπά εργαλεία'!F18</f>
        <v>0</v>
      </c>
      <c r="G18" s="136">
        <f>'Σ1.1. Τακτικός προϋπ.'!G18+'Σ1.2. ΠΔΕ, ΤΑΑ &amp; Λοιπά εργαλεία'!G18</f>
        <v>0</v>
      </c>
      <c r="H18" s="39">
        <f t="shared" si="7"/>
        <v>0</v>
      </c>
      <c r="I18" s="136">
        <f>'Σ1.1. Τακτικός προϋπ.'!I18+'Σ1.2. ΠΔΕ, ΤΑΑ &amp; Λοιπά εργαλεία'!I18</f>
        <v>0</v>
      </c>
      <c r="J18" s="136">
        <f>'Σ1.1. Τακτικός προϋπ.'!J18+'Σ1.2. ΠΔΕ, ΤΑΑ &amp; Λοιπά εργαλεία'!J18</f>
        <v>0</v>
      </c>
      <c r="K18" s="136">
        <f>'Σ1.1. Τακτικός προϋπ.'!K18+'Σ1.2. ΠΔΕ, ΤΑΑ &amp; Λοιπά εργαλεία'!K18</f>
        <v>0</v>
      </c>
      <c r="L18" s="39">
        <f t="shared" si="8"/>
        <v>0</v>
      </c>
      <c r="M18" s="136">
        <f>'Σ1.1. Τακτικός προϋπ.'!M18+'Σ1.2. ΠΔΕ, ΤΑΑ &amp; Λοιπά εργαλεία'!M18</f>
        <v>0</v>
      </c>
      <c r="N18" s="136">
        <f>'Σ1.1. Τακτικός προϋπ.'!N18+'Σ1.2. ΠΔΕ, ΤΑΑ &amp; Λοιπά εργαλεία'!N18</f>
        <v>0</v>
      </c>
      <c r="O18" s="136">
        <f>'Σ1.1. Τακτικός προϋπ.'!O18+'Σ1.2. ΠΔΕ, ΤΑΑ &amp; Λοιπά εργαλεία'!O18</f>
        <v>0</v>
      </c>
      <c r="P18" s="39">
        <f t="shared" si="9"/>
        <v>0</v>
      </c>
      <c r="Q18" s="136">
        <f>'Σ1.1. Τακτικός προϋπ.'!Q18+'Σ1.2. ΠΔΕ, ΤΑΑ &amp; Λοιπά εργαλεία'!Q18</f>
        <v>0</v>
      </c>
      <c r="R18" s="136">
        <f>'Σ1.1. Τακτικός προϋπ.'!R18+'Σ1.2. ΠΔΕ, ΤΑΑ &amp; Λοιπά εργαλεία'!R18</f>
        <v>0</v>
      </c>
      <c r="S18" s="136">
        <f>'Σ1.1. Τακτικός προϋπ.'!S18+'Σ1.2. ΠΔΕ, ΤΑΑ &amp; Λοιπά εργαλεία'!S18</f>
        <v>0</v>
      </c>
      <c r="T18" s="39">
        <f t="shared" si="10"/>
        <v>0</v>
      </c>
      <c r="U18" s="35">
        <f t="shared" si="1"/>
        <v>0</v>
      </c>
      <c r="V18" s="115">
        <f>'Σ1.1. Τακτικός προϋπ.'!V18+'Σ1.2. ΠΔΕ, ΤΑΑ &amp; Λοιπά εργαλεία'!V18</f>
        <v>0</v>
      </c>
    </row>
    <row r="19" spans="1:22" ht="16.5" customHeight="1" x14ac:dyDescent="0.2">
      <c r="A19" s="91">
        <v>13</v>
      </c>
      <c r="B19" s="3">
        <v>25</v>
      </c>
      <c r="C19" s="16" t="s">
        <v>16</v>
      </c>
      <c r="D19" s="51">
        <f>'Σ1.1. Τακτικός προϋπ.'!D19+'Σ1.2. ΠΔΕ, ΤΑΑ &amp; Λοιπά εργαλεία'!D19</f>
        <v>0</v>
      </c>
      <c r="E19" s="136">
        <f>'Σ1.1. Τακτικός προϋπ.'!E19+'Σ1.2. ΠΔΕ, ΤΑΑ &amp; Λοιπά εργαλεία'!E19</f>
        <v>0</v>
      </c>
      <c r="F19" s="136">
        <f>'Σ1.1. Τακτικός προϋπ.'!F19+'Σ1.2. ΠΔΕ, ΤΑΑ &amp; Λοιπά εργαλεία'!F19</f>
        <v>0</v>
      </c>
      <c r="G19" s="136">
        <f>'Σ1.1. Τακτικός προϋπ.'!G19+'Σ1.2. ΠΔΕ, ΤΑΑ &amp; Λοιπά εργαλεία'!G19</f>
        <v>0</v>
      </c>
      <c r="H19" s="39">
        <f t="shared" si="7"/>
        <v>0</v>
      </c>
      <c r="I19" s="136">
        <f>'Σ1.1. Τακτικός προϋπ.'!I19+'Σ1.2. ΠΔΕ, ΤΑΑ &amp; Λοιπά εργαλεία'!I19</f>
        <v>0</v>
      </c>
      <c r="J19" s="136">
        <f>'Σ1.1. Τακτικός προϋπ.'!J19+'Σ1.2. ΠΔΕ, ΤΑΑ &amp; Λοιπά εργαλεία'!J19</f>
        <v>0</v>
      </c>
      <c r="K19" s="136">
        <f>'Σ1.1. Τακτικός προϋπ.'!K19+'Σ1.2. ΠΔΕ, ΤΑΑ &amp; Λοιπά εργαλεία'!K19</f>
        <v>0</v>
      </c>
      <c r="L19" s="39">
        <f t="shared" si="8"/>
        <v>0</v>
      </c>
      <c r="M19" s="136">
        <f>'Σ1.1. Τακτικός προϋπ.'!M19+'Σ1.2. ΠΔΕ, ΤΑΑ &amp; Λοιπά εργαλεία'!M19</f>
        <v>0</v>
      </c>
      <c r="N19" s="136">
        <f>'Σ1.1. Τακτικός προϋπ.'!N19+'Σ1.2. ΠΔΕ, ΤΑΑ &amp; Λοιπά εργαλεία'!N19</f>
        <v>0</v>
      </c>
      <c r="O19" s="136">
        <f>'Σ1.1. Τακτικός προϋπ.'!O19+'Σ1.2. ΠΔΕ, ΤΑΑ &amp; Λοιπά εργαλεία'!O19</f>
        <v>0</v>
      </c>
      <c r="P19" s="39">
        <f t="shared" si="9"/>
        <v>0</v>
      </c>
      <c r="Q19" s="136">
        <f>'Σ1.1. Τακτικός προϋπ.'!Q19+'Σ1.2. ΠΔΕ, ΤΑΑ &amp; Λοιπά εργαλεία'!Q19</f>
        <v>0</v>
      </c>
      <c r="R19" s="136">
        <f>'Σ1.1. Τακτικός προϋπ.'!R19+'Σ1.2. ΠΔΕ, ΤΑΑ &amp; Λοιπά εργαλεία'!R19</f>
        <v>0</v>
      </c>
      <c r="S19" s="136">
        <f>'Σ1.1. Τακτικός προϋπ.'!S19+'Σ1.2. ΠΔΕ, ΤΑΑ &amp; Λοιπά εργαλεία'!S19</f>
        <v>0</v>
      </c>
      <c r="T19" s="39">
        <f t="shared" si="10"/>
        <v>0</v>
      </c>
      <c r="U19" s="35">
        <f t="shared" si="1"/>
        <v>0</v>
      </c>
      <c r="V19" s="115">
        <f>'Σ1.1. Τακτικός προϋπ.'!V19+'Σ1.2. ΠΔΕ, ΤΑΑ &amp; Λοιπά εργαλεία'!V19</f>
        <v>0</v>
      </c>
    </row>
    <row r="20" spans="1:22" ht="16.5" customHeight="1" x14ac:dyDescent="0.2">
      <c r="A20" s="91">
        <v>14</v>
      </c>
      <c r="B20" s="3">
        <v>26</v>
      </c>
      <c r="C20" s="16" t="s">
        <v>9</v>
      </c>
      <c r="D20" s="51">
        <f>'Σ1.1. Τακτικός προϋπ.'!D20+'Σ1.2. ΠΔΕ, ΤΑΑ &amp; Λοιπά εργαλεία'!D20</f>
        <v>0</v>
      </c>
      <c r="E20" s="136">
        <f>'Σ1.1. Τακτικός προϋπ.'!E20+'Σ1.2. ΠΔΕ, ΤΑΑ &amp; Λοιπά εργαλεία'!E20</f>
        <v>0</v>
      </c>
      <c r="F20" s="136">
        <f>'Σ1.1. Τακτικός προϋπ.'!F20+'Σ1.2. ΠΔΕ, ΤΑΑ &amp; Λοιπά εργαλεία'!F20</f>
        <v>0</v>
      </c>
      <c r="G20" s="136">
        <f>'Σ1.1. Τακτικός προϋπ.'!G20+'Σ1.2. ΠΔΕ, ΤΑΑ &amp; Λοιπά εργαλεία'!G20</f>
        <v>0</v>
      </c>
      <c r="H20" s="39">
        <f t="shared" si="7"/>
        <v>0</v>
      </c>
      <c r="I20" s="136">
        <f>'Σ1.1. Τακτικός προϋπ.'!I20+'Σ1.2. ΠΔΕ, ΤΑΑ &amp; Λοιπά εργαλεία'!I20</f>
        <v>0</v>
      </c>
      <c r="J20" s="136">
        <f>'Σ1.1. Τακτικός προϋπ.'!J20+'Σ1.2. ΠΔΕ, ΤΑΑ &amp; Λοιπά εργαλεία'!J20</f>
        <v>0</v>
      </c>
      <c r="K20" s="136">
        <f>'Σ1.1. Τακτικός προϋπ.'!K20+'Σ1.2. ΠΔΕ, ΤΑΑ &amp; Λοιπά εργαλεία'!K20</f>
        <v>0</v>
      </c>
      <c r="L20" s="39">
        <f t="shared" si="8"/>
        <v>0</v>
      </c>
      <c r="M20" s="136">
        <f>'Σ1.1. Τακτικός προϋπ.'!M20+'Σ1.2. ΠΔΕ, ΤΑΑ &amp; Λοιπά εργαλεία'!M20</f>
        <v>0</v>
      </c>
      <c r="N20" s="136">
        <f>'Σ1.1. Τακτικός προϋπ.'!N20+'Σ1.2. ΠΔΕ, ΤΑΑ &amp; Λοιπά εργαλεία'!N20</f>
        <v>0</v>
      </c>
      <c r="O20" s="136">
        <f>'Σ1.1. Τακτικός προϋπ.'!O20+'Σ1.2. ΠΔΕ, ΤΑΑ &amp; Λοιπά εργαλεία'!O20</f>
        <v>0</v>
      </c>
      <c r="P20" s="39">
        <f t="shared" si="9"/>
        <v>0</v>
      </c>
      <c r="Q20" s="136">
        <f>'Σ1.1. Τακτικός προϋπ.'!Q20+'Σ1.2. ΠΔΕ, ΤΑΑ &amp; Λοιπά εργαλεία'!Q20</f>
        <v>0</v>
      </c>
      <c r="R20" s="136">
        <f>'Σ1.1. Τακτικός προϋπ.'!R20+'Σ1.2. ΠΔΕ, ΤΑΑ &amp; Λοιπά εργαλεία'!R20</f>
        <v>0</v>
      </c>
      <c r="S20" s="136">
        <f>'Σ1.1. Τακτικός προϋπ.'!S20+'Σ1.2. ΠΔΕ, ΤΑΑ &amp; Λοιπά εργαλεία'!S20</f>
        <v>0</v>
      </c>
      <c r="T20" s="39">
        <f t="shared" si="10"/>
        <v>0</v>
      </c>
      <c r="U20" s="35">
        <f t="shared" si="1"/>
        <v>0</v>
      </c>
      <c r="V20" s="115">
        <f>'Σ1.1. Τακτικός προϋπ.'!V20+'Σ1.2. ΠΔΕ, ΤΑΑ &amp; Λοιπά εργαλεία'!V20</f>
        <v>0</v>
      </c>
    </row>
    <row r="21" spans="1:22" ht="16.5" customHeight="1" x14ac:dyDescent="0.2">
      <c r="A21" s="91">
        <v>15</v>
      </c>
      <c r="B21" s="3">
        <v>27</v>
      </c>
      <c r="C21" s="16" t="s">
        <v>17</v>
      </c>
      <c r="D21" s="51">
        <f>'Σ1.1. Τακτικός προϋπ.'!D21+'Σ1.2. ΠΔΕ, ΤΑΑ &amp; Λοιπά εργαλεία'!D21</f>
        <v>0</v>
      </c>
      <c r="E21" s="136">
        <f>'Σ1.1. Τακτικός προϋπ.'!E21+'Σ1.2. ΠΔΕ, ΤΑΑ &amp; Λοιπά εργαλεία'!E21</f>
        <v>0</v>
      </c>
      <c r="F21" s="136">
        <f>'Σ1.1. Τακτικός προϋπ.'!F21+'Σ1.2. ΠΔΕ, ΤΑΑ &amp; Λοιπά εργαλεία'!F21</f>
        <v>0</v>
      </c>
      <c r="G21" s="136">
        <f>'Σ1.1. Τακτικός προϋπ.'!G21+'Σ1.2. ΠΔΕ, ΤΑΑ &amp; Λοιπά εργαλεία'!G21</f>
        <v>0</v>
      </c>
      <c r="H21" s="39">
        <f t="shared" si="7"/>
        <v>0</v>
      </c>
      <c r="I21" s="136">
        <f>'Σ1.1. Τακτικός προϋπ.'!I21+'Σ1.2. ΠΔΕ, ΤΑΑ &amp; Λοιπά εργαλεία'!I21</f>
        <v>0</v>
      </c>
      <c r="J21" s="136">
        <f>'Σ1.1. Τακτικός προϋπ.'!J21+'Σ1.2. ΠΔΕ, ΤΑΑ &amp; Λοιπά εργαλεία'!J21</f>
        <v>0</v>
      </c>
      <c r="K21" s="136">
        <f>'Σ1.1. Τακτικός προϋπ.'!K21+'Σ1.2. ΠΔΕ, ΤΑΑ &amp; Λοιπά εργαλεία'!K21</f>
        <v>0</v>
      </c>
      <c r="L21" s="39">
        <f t="shared" si="8"/>
        <v>0</v>
      </c>
      <c r="M21" s="136">
        <f>'Σ1.1. Τακτικός προϋπ.'!M21+'Σ1.2. ΠΔΕ, ΤΑΑ &amp; Λοιπά εργαλεία'!M21</f>
        <v>0</v>
      </c>
      <c r="N21" s="136">
        <f>'Σ1.1. Τακτικός προϋπ.'!N21+'Σ1.2. ΠΔΕ, ΤΑΑ &amp; Λοιπά εργαλεία'!N21</f>
        <v>0</v>
      </c>
      <c r="O21" s="136">
        <f>'Σ1.1. Τακτικός προϋπ.'!O21+'Σ1.2. ΠΔΕ, ΤΑΑ &amp; Λοιπά εργαλεία'!O21</f>
        <v>0</v>
      </c>
      <c r="P21" s="39">
        <f t="shared" si="9"/>
        <v>0</v>
      </c>
      <c r="Q21" s="136">
        <f>'Σ1.1. Τακτικός προϋπ.'!Q21+'Σ1.2. ΠΔΕ, ΤΑΑ &amp; Λοιπά εργαλεία'!Q21</f>
        <v>0</v>
      </c>
      <c r="R21" s="136">
        <f>'Σ1.1. Τακτικός προϋπ.'!R21+'Σ1.2. ΠΔΕ, ΤΑΑ &amp; Λοιπά εργαλεία'!R21</f>
        <v>0</v>
      </c>
      <c r="S21" s="136">
        <f>'Σ1.1. Τακτικός προϋπ.'!S21+'Σ1.2. ΠΔΕ, ΤΑΑ &amp; Λοιπά εργαλεία'!S21</f>
        <v>0</v>
      </c>
      <c r="T21" s="39">
        <f t="shared" si="10"/>
        <v>0</v>
      </c>
      <c r="U21" s="35">
        <f t="shared" si="1"/>
        <v>0</v>
      </c>
      <c r="V21" s="115">
        <f>'Σ1.1. Τακτικός προϋπ.'!V21+'Σ1.2. ΠΔΕ, ΤΑΑ &amp; Λοιπά εργαλεία'!V21</f>
        <v>0</v>
      </c>
    </row>
    <row r="22" spans="1:22" ht="16.5" customHeight="1" x14ac:dyDescent="0.2">
      <c r="A22" s="91">
        <v>16</v>
      </c>
      <c r="B22" s="3">
        <v>29</v>
      </c>
      <c r="C22" s="16" t="s">
        <v>18</v>
      </c>
      <c r="D22" s="51">
        <f>'Σ1.1. Τακτικός προϋπ.'!D22+'Σ1.2. ΠΔΕ, ΤΑΑ &amp; Λοιπά εργαλεία'!D22</f>
        <v>0</v>
      </c>
      <c r="E22" s="136">
        <f>'Σ1.1. Τακτικός προϋπ.'!E22+'Σ1.2. ΠΔΕ, ΤΑΑ &amp; Λοιπά εργαλεία'!E22</f>
        <v>0</v>
      </c>
      <c r="F22" s="136">
        <f>'Σ1.1. Τακτικός προϋπ.'!F22+'Σ1.2. ΠΔΕ, ΤΑΑ &amp; Λοιπά εργαλεία'!F22</f>
        <v>0</v>
      </c>
      <c r="G22" s="136">
        <f>'Σ1.1. Τακτικός προϋπ.'!G22+'Σ1.2. ΠΔΕ, ΤΑΑ &amp; Λοιπά εργαλεία'!G22</f>
        <v>0</v>
      </c>
      <c r="H22" s="39">
        <f t="shared" si="7"/>
        <v>0</v>
      </c>
      <c r="I22" s="136">
        <f>'Σ1.1. Τακτικός προϋπ.'!I22+'Σ1.2. ΠΔΕ, ΤΑΑ &amp; Λοιπά εργαλεία'!I22</f>
        <v>0</v>
      </c>
      <c r="J22" s="136">
        <f>'Σ1.1. Τακτικός προϋπ.'!J22+'Σ1.2. ΠΔΕ, ΤΑΑ &amp; Λοιπά εργαλεία'!J22</f>
        <v>0</v>
      </c>
      <c r="K22" s="136">
        <f>'Σ1.1. Τακτικός προϋπ.'!K22+'Σ1.2. ΠΔΕ, ΤΑΑ &amp; Λοιπά εργαλεία'!K22</f>
        <v>0</v>
      </c>
      <c r="L22" s="39">
        <f t="shared" si="8"/>
        <v>0</v>
      </c>
      <c r="M22" s="136">
        <f>'Σ1.1. Τακτικός προϋπ.'!M22+'Σ1.2. ΠΔΕ, ΤΑΑ &amp; Λοιπά εργαλεία'!M22</f>
        <v>0</v>
      </c>
      <c r="N22" s="136">
        <f>'Σ1.1. Τακτικός προϋπ.'!N22+'Σ1.2. ΠΔΕ, ΤΑΑ &amp; Λοιπά εργαλεία'!N22</f>
        <v>0</v>
      </c>
      <c r="O22" s="136">
        <f>'Σ1.1. Τακτικός προϋπ.'!O22+'Σ1.2. ΠΔΕ, ΤΑΑ &amp; Λοιπά εργαλεία'!O22</f>
        <v>0</v>
      </c>
      <c r="P22" s="39">
        <f t="shared" si="9"/>
        <v>0</v>
      </c>
      <c r="Q22" s="136">
        <f>'Σ1.1. Τακτικός προϋπ.'!Q22+'Σ1.2. ΠΔΕ, ΤΑΑ &amp; Λοιπά εργαλεία'!Q22</f>
        <v>0</v>
      </c>
      <c r="R22" s="136">
        <f>'Σ1.1. Τακτικός προϋπ.'!R22+'Σ1.2. ΠΔΕ, ΤΑΑ &amp; Λοιπά εργαλεία'!R22</f>
        <v>0</v>
      </c>
      <c r="S22" s="136">
        <f>'Σ1.1. Τακτικός προϋπ.'!S22+'Σ1.2. ΠΔΕ, ΤΑΑ &amp; Λοιπά εργαλεία'!S22</f>
        <v>0</v>
      </c>
      <c r="T22" s="39">
        <f t="shared" si="10"/>
        <v>0</v>
      </c>
      <c r="U22" s="35">
        <f t="shared" si="1"/>
        <v>0</v>
      </c>
      <c r="V22" s="115">
        <f>'Σ1.1. Τακτικός προϋπ.'!V22+'Σ1.2. ΠΔΕ, ΤΑΑ &amp; Λοιπά εργαλεία'!V22</f>
        <v>0</v>
      </c>
    </row>
    <row r="23" spans="1:22" ht="16.5" customHeight="1" x14ac:dyDescent="0.2">
      <c r="A23" s="91">
        <v>17</v>
      </c>
      <c r="B23" s="3">
        <v>31</v>
      </c>
      <c r="C23" s="16" t="s">
        <v>19</v>
      </c>
      <c r="D23" s="51">
        <f>'Σ1.1. Τακτικός προϋπ.'!D23+'Σ1.2. ΠΔΕ, ΤΑΑ &amp; Λοιπά εργαλεία'!D23</f>
        <v>0</v>
      </c>
      <c r="E23" s="136">
        <f>'Σ1.1. Τακτικός προϋπ.'!E23+'Σ1.2. ΠΔΕ, ΤΑΑ &amp; Λοιπά εργαλεία'!E23</f>
        <v>0</v>
      </c>
      <c r="F23" s="136">
        <f>'Σ1.1. Τακτικός προϋπ.'!F23+'Σ1.2. ΠΔΕ, ΤΑΑ &amp; Λοιπά εργαλεία'!F23</f>
        <v>0</v>
      </c>
      <c r="G23" s="136">
        <f>'Σ1.1. Τακτικός προϋπ.'!G23+'Σ1.2. ΠΔΕ, ΤΑΑ &amp; Λοιπά εργαλεία'!G23</f>
        <v>0</v>
      </c>
      <c r="H23" s="39">
        <f t="shared" si="7"/>
        <v>0</v>
      </c>
      <c r="I23" s="136">
        <f>'Σ1.1. Τακτικός προϋπ.'!I23+'Σ1.2. ΠΔΕ, ΤΑΑ &amp; Λοιπά εργαλεία'!I23</f>
        <v>0</v>
      </c>
      <c r="J23" s="136">
        <f>'Σ1.1. Τακτικός προϋπ.'!J23+'Σ1.2. ΠΔΕ, ΤΑΑ &amp; Λοιπά εργαλεία'!J23</f>
        <v>0</v>
      </c>
      <c r="K23" s="136">
        <f>'Σ1.1. Τακτικός προϋπ.'!K23+'Σ1.2. ΠΔΕ, ΤΑΑ &amp; Λοιπά εργαλεία'!K23</f>
        <v>0</v>
      </c>
      <c r="L23" s="39">
        <f t="shared" si="8"/>
        <v>0</v>
      </c>
      <c r="M23" s="136">
        <f>'Σ1.1. Τακτικός προϋπ.'!M23+'Σ1.2. ΠΔΕ, ΤΑΑ &amp; Λοιπά εργαλεία'!M23</f>
        <v>0</v>
      </c>
      <c r="N23" s="136">
        <f>'Σ1.1. Τακτικός προϋπ.'!N23+'Σ1.2. ΠΔΕ, ΤΑΑ &amp; Λοιπά εργαλεία'!N23</f>
        <v>0</v>
      </c>
      <c r="O23" s="136">
        <f>'Σ1.1. Τακτικός προϋπ.'!O23+'Σ1.2. ΠΔΕ, ΤΑΑ &amp; Λοιπά εργαλεία'!O23</f>
        <v>0</v>
      </c>
      <c r="P23" s="39">
        <f t="shared" si="9"/>
        <v>0</v>
      </c>
      <c r="Q23" s="136">
        <f>'Σ1.1. Τακτικός προϋπ.'!Q23+'Σ1.2. ΠΔΕ, ΤΑΑ &amp; Λοιπά εργαλεία'!Q23</f>
        <v>0</v>
      </c>
      <c r="R23" s="136">
        <f>'Σ1.1. Τακτικός προϋπ.'!R23+'Σ1.2. ΠΔΕ, ΤΑΑ &amp; Λοιπά εργαλεία'!R23</f>
        <v>0</v>
      </c>
      <c r="S23" s="136">
        <f>'Σ1.1. Τακτικός προϋπ.'!S23+'Σ1.2. ΠΔΕ, ΤΑΑ &amp; Λοιπά εργαλεία'!S23</f>
        <v>0</v>
      </c>
      <c r="T23" s="39">
        <f t="shared" si="10"/>
        <v>0</v>
      </c>
      <c r="U23" s="35">
        <f t="shared" si="1"/>
        <v>0</v>
      </c>
      <c r="V23" s="115">
        <f>'Σ1.1. Τακτικός προϋπ.'!V23+'Σ1.2. ΠΔΕ, ΤΑΑ &amp; Λοιπά εργαλεία'!V23</f>
        <v>0</v>
      </c>
    </row>
    <row r="24" spans="1:22" ht="16.5" customHeight="1" x14ac:dyDescent="0.2">
      <c r="A24" s="91">
        <v>18</v>
      </c>
      <c r="B24" s="3">
        <v>32</v>
      </c>
      <c r="C24" s="17" t="s">
        <v>20</v>
      </c>
      <c r="D24" s="51">
        <f>'Σ1.1. Τακτικός προϋπ.'!D24+'Σ1.2. ΠΔΕ, ΤΑΑ &amp; Λοιπά εργαλεία'!D24</f>
        <v>0</v>
      </c>
      <c r="E24" s="136">
        <f>'Σ1.1. Τακτικός προϋπ.'!E24+'Σ1.2. ΠΔΕ, ΤΑΑ &amp; Λοιπά εργαλεία'!E24</f>
        <v>0</v>
      </c>
      <c r="F24" s="136">
        <f>'Σ1.1. Τακτικός προϋπ.'!F24+'Σ1.2. ΠΔΕ, ΤΑΑ &amp; Λοιπά εργαλεία'!F24</f>
        <v>0</v>
      </c>
      <c r="G24" s="136">
        <f>'Σ1.1. Τακτικός προϋπ.'!G24+'Σ1.2. ΠΔΕ, ΤΑΑ &amp; Λοιπά εργαλεία'!G24</f>
        <v>0</v>
      </c>
      <c r="H24" s="39">
        <f t="shared" si="7"/>
        <v>0</v>
      </c>
      <c r="I24" s="136">
        <f>'Σ1.1. Τακτικός προϋπ.'!I24+'Σ1.2. ΠΔΕ, ΤΑΑ &amp; Λοιπά εργαλεία'!I24</f>
        <v>0</v>
      </c>
      <c r="J24" s="136">
        <f>'Σ1.1. Τακτικός προϋπ.'!J24+'Σ1.2. ΠΔΕ, ΤΑΑ &amp; Λοιπά εργαλεία'!J24</f>
        <v>0</v>
      </c>
      <c r="K24" s="136">
        <f>'Σ1.1. Τακτικός προϋπ.'!K24+'Σ1.2. ΠΔΕ, ΤΑΑ &amp; Λοιπά εργαλεία'!K24</f>
        <v>0</v>
      </c>
      <c r="L24" s="39">
        <f t="shared" si="8"/>
        <v>0</v>
      </c>
      <c r="M24" s="136">
        <f>'Σ1.1. Τακτικός προϋπ.'!M24+'Σ1.2. ΠΔΕ, ΤΑΑ &amp; Λοιπά εργαλεία'!M24</f>
        <v>0</v>
      </c>
      <c r="N24" s="136">
        <f>'Σ1.1. Τακτικός προϋπ.'!N24+'Σ1.2. ΠΔΕ, ΤΑΑ &amp; Λοιπά εργαλεία'!N24</f>
        <v>0</v>
      </c>
      <c r="O24" s="136">
        <f>'Σ1.1. Τακτικός προϋπ.'!O24+'Σ1.2. ΠΔΕ, ΤΑΑ &amp; Λοιπά εργαλεία'!O24</f>
        <v>0</v>
      </c>
      <c r="P24" s="39">
        <f t="shared" si="9"/>
        <v>0</v>
      </c>
      <c r="Q24" s="136">
        <f>'Σ1.1. Τακτικός προϋπ.'!Q24+'Σ1.2. ΠΔΕ, ΤΑΑ &amp; Λοιπά εργαλεία'!Q24</f>
        <v>0</v>
      </c>
      <c r="R24" s="136">
        <f>'Σ1.1. Τακτικός προϋπ.'!R24+'Σ1.2. ΠΔΕ, ΤΑΑ &amp; Λοιπά εργαλεία'!R24</f>
        <v>0</v>
      </c>
      <c r="S24" s="136">
        <f>'Σ1.1. Τακτικός προϋπ.'!S24+'Σ1.2. ΠΔΕ, ΤΑΑ &amp; Λοιπά εργαλεία'!S24</f>
        <v>0</v>
      </c>
      <c r="T24" s="39">
        <f t="shared" si="10"/>
        <v>0</v>
      </c>
      <c r="U24" s="35">
        <f t="shared" si="1"/>
        <v>0</v>
      </c>
      <c r="V24" s="115">
        <f>'Σ1.1. Τακτικός προϋπ.'!V24+'Σ1.2. ΠΔΕ, ΤΑΑ &amp; Λοιπά εργαλεία'!V24</f>
        <v>0</v>
      </c>
    </row>
    <row r="25" spans="1:22" ht="16.5" customHeight="1" x14ac:dyDescent="0.2">
      <c r="A25" s="91">
        <v>19</v>
      </c>
      <c r="B25" s="3">
        <v>33</v>
      </c>
      <c r="C25" s="16" t="s">
        <v>34</v>
      </c>
      <c r="D25" s="51">
        <f>'Σ1.1. Τακτικός προϋπ.'!D25+'Σ1.2. ΠΔΕ, ΤΑΑ &amp; Λοιπά εργαλεία'!D25</f>
        <v>0</v>
      </c>
      <c r="E25" s="136">
        <f>'Σ1.1. Τακτικός προϋπ.'!E25+'Σ1.2. ΠΔΕ, ΤΑΑ &amp; Λοιπά εργαλεία'!E25</f>
        <v>0</v>
      </c>
      <c r="F25" s="136">
        <f>'Σ1.1. Τακτικός προϋπ.'!F25+'Σ1.2. ΠΔΕ, ΤΑΑ &amp; Λοιπά εργαλεία'!F25</f>
        <v>0</v>
      </c>
      <c r="G25" s="136">
        <f>'Σ1.1. Τακτικός προϋπ.'!G25+'Σ1.2. ΠΔΕ, ΤΑΑ &amp; Λοιπά εργαλεία'!G25</f>
        <v>0</v>
      </c>
      <c r="H25" s="39">
        <f t="shared" si="7"/>
        <v>0</v>
      </c>
      <c r="I25" s="136">
        <f>'Σ1.1. Τακτικός προϋπ.'!I25+'Σ1.2. ΠΔΕ, ΤΑΑ &amp; Λοιπά εργαλεία'!I25</f>
        <v>0</v>
      </c>
      <c r="J25" s="136">
        <f>'Σ1.1. Τακτικός προϋπ.'!J25+'Σ1.2. ΠΔΕ, ΤΑΑ &amp; Λοιπά εργαλεία'!J25</f>
        <v>0</v>
      </c>
      <c r="K25" s="136">
        <f>'Σ1.1. Τακτικός προϋπ.'!K25+'Σ1.2. ΠΔΕ, ΤΑΑ &amp; Λοιπά εργαλεία'!K25</f>
        <v>0</v>
      </c>
      <c r="L25" s="39">
        <f t="shared" si="8"/>
        <v>0</v>
      </c>
      <c r="M25" s="136">
        <f>'Σ1.1. Τακτικός προϋπ.'!M25+'Σ1.2. ΠΔΕ, ΤΑΑ &amp; Λοιπά εργαλεία'!M25</f>
        <v>0</v>
      </c>
      <c r="N25" s="136">
        <f>'Σ1.1. Τακτικός προϋπ.'!N25+'Σ1.2. ΠΔΕ, ΤΑΑ &amp; Λοιπά εργαλεία'!N25</f>
        <v>0</v>
      </c>
      <c r="O25" s="136">
        <f>'Σ1.1. Τακτικός προϋπ.'!O25+'Σ1.2. ΠΔΕ, ΤΑΑ &amp; Λοιπά εργαλεία'!O25</f>
        <v>0</v>
      </c>
      <c r="P25" s="39">
        <f t="shared" si="9"/>
        <v>0</v>
      </c>
      <c r="Q25" s="136">
        <f>'Σ1.1. Τακτικός προϋπ.'!Q25+'Σ1.2. ΠΔΕ, ΤΑΑ &amp; Λοιπά εργαλεία'!Q25</f>
        <v>0</v>
      </c>
      <c r="R25" s="136">
        <f>'Σ1.1. Τακτικός προϋπ.'!R25+'Σ1.2. ΠΔΕ, ΤΑΑ &amp; Λοιπά εργαλεία'!R25</f>
        <v>0</v>
      </c>
      <c r="S25" s="136">
        <f>'Σ1.1. Τακτικός προϋπ.'!S25+'Σ1.2. ΠΔΕ, ΤΑΑ &amp; Λοιπά εργαλεία'!S25</f>
        <v>0</v>
      </c>
      <c r="T25" s="39">
        <f t="shared" si="10"/>
        <v>0</v>
      </c>
      <c r="U25" s="35">
        <f t="shared" si="1"/>
        <v>0</v>
      </c>
      <c r="V25" s="115">
        <f>'Σ1.1. Τακτικός προϋπ.'!V25+'Σ1.2. ΠΔΕ, ΤΑΑ &amp; Λοιπά εργαλεία'!V25</f>
        <v>0</v>
      </c>
    </row>
    <row r="26" spans="1:22" ht="16.5" customHeight="1" x14ac:dyDescent="0.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>E51-$D51</f>
        <v>0</v>
      </c>
      <c r="F27" s="62">
        <f t="shared" ref="F27:T27" si="12">F51-$D51</f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6.5" customHeight="1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 ht="16.5" customHeight="1" x14ac:dyDescent="0.2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6">
        <f>D31+D32+D33+D34+D35+D36+D37</f>
        <v>0</v>
      </c>
      <c r="E30" s="46">
        <f t="shared" ref="E30:T30" si="14">E31+E32+E33+E34+E35+E36+E37</f>
        <v>0</v>
      </c>
      <c r="F30" s="46">
        <f t="shared" si="14"/>
        <v>0</v>
      </c>
      <c r="G30" s="46">
        <f t="shared" si="14"/>
        <v>0</v>
      </c>
      <c r="H30" s="46">
        <f t="shared" si="14"/>
        <v>0</v>
      </c>
      <c r="I30" s="46">
        <f t="shared" si="14"/>
        <v>0</v>
      </c>
      <c r="J30" s="46">
        <f t="shared" si="14"/>
        <v>0</v>
      </c>
      <c r="K30" s="46">
        <f t="shared" si="14"/>
        <v>0</v>
      </c>
      <c r="L30" s="46">
        <f t="shared" si="14"/>
        <v>0</v>
      </c>
      <c r="M30" s="46">
        <f t="shared" si="14"/>
        <v>0</v>
      </c>
      <c r="N30" s="46">
        <f t="shared" si="14"/>
        <v>0</v>
      </c>
      <c r="O30" s="46">
        <f t="shared" si="14"/>
        <v>0</v>
      </c>
      <c r="P30" s="46">
        <f t="shared" si="14"/>
        <v>0</v>
      </c>
      <c r="Q30" s="46">
        <f t="shared" si="14"/>
        <v>0</v>
      </c>
      <c r="R30" s="46">
        <f t="shared" si="14"/>
        <v>0</v>
      </c>
      <c r="S30" s="46">
        <f t="shared" si="14"/>
        <v>0</v>
      </c>
      <c r="T30" s="46">
        <f t="shared" si="14"/>
        <v>0</v>
      </c>
      <c r="U30" s="46">
        <f>D30-T30</f>
        <v>0</v>
      </c>
      <c r="V30" s="116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52">
        <f>'Σ1.1. Τακτικός προϋπ.'!D31+'Σ1.2. ΠΔΕ, ΤΑΑ &amp; Λοιπά εργαλεία'!D31</f>
        <v>0</v>
      </c>
      <c r="E31" s="133">
        <f>'Σ1.1. Τακτικός προϋπ.'!E31+'Σ1.2. ΠΔΕ, ΤΑΑ &amp; Λοιπά εργαλεία'!E31</f>
        <v>0</v>
      </c>
      <c r="F31" s="133">
        <f>'Σ1.1. Τακτικός προϋπ.'!F31+'Σ1.2. ΠΔΕ, ΤΑΑ &amp; Λοιπά εργαλεία'!F31</f>
        <v>0</v>
      </c>
      <c r="G31" s="133">
        <f>'Σ1.1. Τακτικός προϋπ.'!G31+'Σ1.2. ΠΔΕ, ΤΑΑ &amp; Λοιπά εργαλεία'!G31</f>
        <v>0</v>
      </c>
      <c r="H31" s="48">
        <f>E31+F31+G31</f>
        <v>0</v>
      </c>
      <c r="I31" s="133">
        <f>'Σ1.1. Τακτικός προϋπ.'!I31+'Σ1.2. ΠΔΕ, ΤΑΑ &amp; Λοιπά εργαλεία'!I31</f>
        <v>0</v>
      </c>
      <c r="J31" s="133">
        <f>'Σ1.1. Τακτικός προϋπ.'!J31+'Σ1.2. ΠΔΕ, ΤΑΑ &amp; Λοιπά εργαλεία'!J31</f>
        <v>0</v>
      </c>
      <c r="K31" s="133">
        <f>'Σ1.1. Τακτικός προϋπ.'!K31+'Σ1.2. ΠΔΕ, ΤΑΑ &amp; Λοιπά εργαλεία'!K31</f>
        <v>0</v>
      </c>
      <c r="L31" s="48">
        <f>H31+I31+J31+K31</f>
        <v>0</v>
      </c>
      <c r="M31" s="133">
        <f>'Σ1.1. Τακτικός προϋπ.'!M31+'Σ1.2. ΠΔΕ, ΤΑΑ &amp; Λοιπά εργαλεία'!M31</f>
        <v>0</v>
      </c>
      <c r="N31" s="133">
        <f>'Σ1.1. Τακτικός προϋπ.'!N31+'Σ1.2. ΠΔΕ, ΤΑΑ &amp; Λοιπά εργαλεία'!N31</f>
        <v>0</v>
      </c>
      <c r="O31" s="133">
        <f>'Σ1.1. Τακτικός προϋπ.'!O31+'Σ1.2. ΠΔΕ, ΤΑΑ &amp; Λοιπά εργαλεία'!O31</f>
        <v>0</v>
      </c>
      <c r="P31" s="48">
        <f>L31+M31+N31+O31</f>
        <v>0</v>
      </c>
      <c r="Q31" s="133">
        <f>'Σ1.1. Τακτικός προϋπ.'!Q31+'Σ1.2. ΠΔΕ, ΤΑΑ &amp; Λοιπά εργαλεία'!Q31</f>
        <v>0</v>
      </c>
      <c r="R31" s="133">
        <f>'Σ1.1. Τακτικός προϋπ.'!R31+'Σ1.2. ΠΔΕ, ΤΑΑ &amp; Λοιπά εργαλεία'!R31</f>
        <v>0</v>
      </c>
      <c r="S31" s="133">
        <f>'Σ1.1. Τακτικός προϋπ.'!S31+'Σ1.2. ΠΔΕ, ΤΑΑ &amp; Λοιπά εργαλεία'!S31</f>
        <v>0</v>
      </c>
      <c r="T31" s="48">
        <f>P31+Q31+R31+S31</f>
        <v>0</v>
      </c>
      <c r="U31" s="46">
        <f t="shared" ref="U31:U45" si="15">D31-T31</f>
        <v>0</v>
      </c>
      <c r="V31" s="117">
        <f>'Σ1.1. Τακτικός προϋπ.'!V31+'Σ1.2. ΠΔΕ, ΤΑΑ &amp; Λοιπά εργαλεία'!V31</f>
        <v>0</v>
      </c>
    </row>
    <row r="32" spans="1:22" ht="16.5" customHeight="1" x14ac:dyDescent="0.2">
      <c r="A32" s="91">
        <v>21</v>
      </c>
      <c r="B32" s="3">
        <v>44</v>
      </c>
      <c r="C32" s="16" t="s">
        <v>24</v>
      </c>
      <c r="D32" s="52">
        <f>'Σ1.1. Τακτικός προϋπ.'!D32+'Σ1.2. ΠΔΕ, ΤΑΑ &amp; Λοιπά εργαλεία'!D32</f>
        <v>0</v>
      </c>
      <c r="E32" s="133">
        <f>'Σ1.1. Τακτικός προϋπ.'!E32+'Σ1.2. ΠΔΕ, ΤΑΑ &amp; Λοιπά εργαλεία'!E32</f>
        <v>0</v>
      </c>
      <c r="F32" s="133">
        <f>'Σ1.1. Τακτικός προϋπ.'!F32+'Σ1.2. ΠΔΕ, ΤΑΑ &amp; Λοιπά εργαλεία'!F32</f>
        <v>0</v>
      </c>
      <c r="G32" s="133">
        <f>'Σ1.1. Τακτικός προϋπ.'!G32+'Σ1.2. ΠΔΕ, ΤΑΑ &amp; Λοιπά εργαλεία'!G32</f>
        <v>0</v>
      </c>
      <c r="H32" s="48">
        <f t="shared" ref="H32:H37" si="16">E32+F32+G32</f>
        <v>0</v>
      </c>
      <c r="I32" s="133">
        <f>'Σ1.1. Τακτικός προϋπ.'!I32+'Σ1.2. ΠΔΕ, ΤΑΑ &amp; Λοιπά εργαλεία'!I32</f>
        <v>0</v>
      </c>
      <c r="J32" s="133">
        <f>'Σ1.1. Τακτικός προϋπ.'!J32+'Σ1.2. ΠΔΕ, ΤΑΑ &amp; Λοιπά εργαλεία'!J32</f>
        <v>0</v>
      </c>
      <c r="K32" s="133">
        <f>'Σ1.1. Τακτικός προϋπ.'!K32+'Σ1.2. ΠΔΕ, ΤΑΑ &amp; Λοιπά εργαλεία'!K32</f>
        <v>0</v>
      </c>
      <c r="L32" s="48">
        <f t="shared" ref="L32:L37" si="17">H32+I32+J32+K32</f>
        <v>0</v>
      </c>
      <c r="M32" s="133">
        <f>'Σ1.1. Τακτικός προϋπ.'!M32+'Σ1.2. ΠΔΕ, ΤΑΑ &amp; Λοιπά εργαλεία'!M32</f>
        <v>0</v>
      </c>
      <c r="N32" s="133">
        <f>'Σ1.1. Τακτικός προϋπ.'!N32+'Σ1.2. ΠΔΕ, ΤΑΑ &amp; Λοιπά εργαλεία'!N32</f>
        <v>0</v>
      </c>
      <c r="O32" s="133">
        <f>'Σ1.1. Τακτικός προϋπ.'!O32+'Σ1.2. ΠΔΕ, ΤΑΑ &amp; Λοιπά εργαλεία'!O32</f>
        <v>0</v>
      </c>
      <c r="P32" s="48">
        <f t="shared" ref="P32:P37" si="18">L32+M32+N32+O32</f>
        <v>0</v>
      </c>
      <c r="Q32" s="133">
        <f>'Σ1.1. Τακτικός προϋπ.'!Q32+'Σ1.2. ΠΔΕ, ΤΑΑ &amp; Λοιπά εργαλεία'!Q32</f>
        <v>0</v>
      </c>
      <c r="R32" s="133">
        <f>'Σ1.1. Τακτικός προϋπ.'!R32+'Σ1.2. ΠΔΕ, ΤΑΑ &amp; Λοιπά εργαλεία'!R32</f>
        <v>0</v>
      </c>
      <c r="S32" s="133">
        <f>'Σ1.1. Τακτικός προϋπ.'!S32+'Σ1.2. ΠΔΕ, ΤΑΑ &amp; Λοιπά εργαλεία'!S32</f>
        <v>0</v>
      </c>
      <c r="T32" s="48">
        <f t="shared" ref="T32:T37" si="19">P32+Q32+R32+S32</f>
        <v>0</v>
      </c>
      <c r="U32" s="46">
        <f t="shared" si="15"/>
        <v>0</v>
      </c>
      <c r="V32" s="117">
        <f>'Σ1.1. Τακτικός προϋπ.'!V32+'Σ1.2. ΠΔΕ, ΤΑΑ &amp; Λοιπά εργαλεία'!V32</f>
        <v>0</v>
      </c>
    </row>
    <row r="33" spans="1:22" ht="16.5" customHeight="1" x14ac:dyDescent="0.2">
      <c r="A33" s="91">
        <v>22</v>
      </c>
      <c r="B33" s="3">
        <v>45</v>
      </c>
      <c r="C33" s="16" t="s">
        <v>36</v>
      </c>
      <c r="D33" s="52">
        <f>'Σ1.1. Τακτικός προϋπ.'!D33+'Σ1.2. ΠΔΕ, ΤΑΑ &amp; Λοιπά εργαλεία'!D33</f>
        <v>0</v>
      </c>
      <c r="E33" s="133">
        <f>'Σ1.1. Τακτικός προϋπ.'!E33+'Σ1.2. ΠΔΕ, ΤΑΑ &amp; Λοιπά εργαλεία'!E33</f>
        <v>0</v>
      </c>
      <c r="F33" s="133">
        <f>'Σ1.1. Τακτικός προϋπ.'!F33+'Σ1.2. ΠΔΕ, ΤΑΑ &amp; Λοιπά εργαλεία'!F33</f>
        <v>0</v>
      </c>
      <c r="G33" s="133">
        <f>'Σ1.1. Τακτικός προϋπ.'!G33+'Σ1.2. ΠΔΕ, ΤΑΑ &amp; Λοιπά εργαλεία'!G33</f>
        <v>0</v>
      </c>
      <c r="H33" s="48">
        <f t="shared" si="16"/>
        <v>0</v>
      </c>
      <c r="I33" s="133">
        <f>'Σ1.1. Τακτικός προϋπ.'!I33+'Σ1.2. ΠΔΕ, ΤΑΑ &amp; Λοιπά εργαλεία'!I33</f>
        <v>0</v>
      </c>
      <c r="J33" s="133">
        <f>'Σ1.1. Τακτικός προϋπ.'!J33+'Σ1.2. ΠΔΕ, ΤΑΑ &amp; Λοιπά εργαλεία'!J33</f>
        <v>0</v>
      </c>
      <c r="K33" s="133">
        <f>'Σ1.1. Τακτικός προϋπ.'!K33+'Σ1.2. ΠΔΕ, ΤΑΑ &amp; Λοιπά εργαλεία'!K33</f>
        <v>0</v>
      </c>
      <c r="L33" s="48">
        <f t="shared" si="17"/>
        <v>0</v>
      </c>
      <c r="M33" s="133">
        <f>'Σ1.1. Τακτικός προϋπ.'!M33+'Σ1.2. ΠΔΕ, ΤΑΑ &amp; Λοιπά εργαλεία'!M33</f>
        <v>0</v>
      </c>
      <c r="N33" s="133">
        <f>'Σ1.1. Τακτικός προϋπ.'!N33+'Σ1.2. ΠΔΕ, ΤΑΑ &amp; Λοιπά εργαλεία'!N33</f>
        <v>0</v>
      </c>
      <c r="O33" s="133">
        <f>'Σ1.1. Τακτικός προϋπ.'!O33+'Σ1.2. ΠΔΕ, ΤΑΑ &amp; Λοιπά εργαλεία'!O33</f>
        <v>0</v>
      </c>
      <c r="P33" s="48">
        <f t="shared" si="18"/>
        <v>0</v>
      </c>
      <c r="Q33" s="133">
        <f>'Σ1.1. Τακτικός προϋπ.'!Q33+'Σ1.2. ΠΔΕ, ΤΑΑ &amp; Λοιπά εργαλεία'!Q33</f>
        <v>0</v>
      </c>
      <c r="R33" s="133">
        <f>'Σ1.1. Τακτικός προϋπ.'!R33+'Σ1.2. ΠΔΕ, ΤΑΑ &amp; Λοιπά εργαλεία'!R33</f>
        <v>0</v>
      </c>
      <c r="S33" s="133">
        <f>'Σ1.1. Τακτικός προϋπ.'!S33+'Σ1.2. ΠΔΕ, ΤΑΑ &amp; Λοιπά εργαλεία'!S33</f>
        <v>0</v>
      </c>
      <c r="T33" s="48">
        <f t="shared" si="19"/>
        <v>0</v>
      </c>
      <c r="U33" s="46">
        <f t="shared" si="15"/>
        <v>0</v>
      </c>
      <c r="V33" s="117">
        <f>'Σ1.1. Τακτικός προϋπ.'!V33+'Σ1.2. ΠΔΕ, ΤΑΑ &amp; Λοιπά εργαλεία'!V33</f>
        <v>0</v>
      </c>
    </row>
    <row r="34" spans="1:22" ht="16.5" customHeight="1" x14ac:dyDescent="0.2">
      <c r="A34" s="91">
        <v>23</v>
      </c>
      <c r="B34" s="3">
        <v>49</v>
      </c>
      <c r="C34" s="16" t="s">
        <v>25</v>
      </c>
      <c r="D34" s="52">
        <f>'Σ1.1. Τακτικός προϋπ.'!D34+'Σ1.2. ΠΔΕ, ΤΑΑ &amp; Λοιπά εργαλεία'!D34</f>
        <v>0</v>
      </c>
      <c r="E34" s="133">
        <f>'Σ1.1. Τακτικός προϋπ.'!E34+'Σ1.2. ΠΔΕ, ΤΑΑ &amp; Λοιπά εργαλεία'!E34</f>
        <v>0</v>
      </c>
      <c r="F34" s="133">
        <f>'Σ1.1. Τακτικός προϋπ.'!F34+'Σ1.2. ΠΔΕ, ΤΑΑ &amp; Λοιπά εργαλεία'!F34</f>
        <v>0</v>
      </c>
      <c r="G34" s="133">
        <f>'Σ1.1. Τακτικός προϋπ.'!G34+'Σ1.2. ΠΔΕ, ΤΑΑ &amp; Λοιπά εργαλεία'!G34</f>
        <v>0</v>
      </c>
      <c r="H34" s="48">
        <f t="shared" si="16"/>
        <v>0</v>
      </c>
      <c r="I34" s="133">
        <f>'Σ1.1. Τακτικός προϋπ.'!I34+'Σ1.2. ΠΔΕ, ΤΑΑ &amp; Λοιπά εργαλεία'!I34</f>
        <v>0</v>
      </c>
      <c r="J34" s="133">
        <f>'Σ1.1. Τακτικός προϋπ.'!J34+'Σ1.2. ΠΔΕ, ΤΑΑ &amp; Λοιπά εργαλεία'!J34</f>
        <v>0</v>
      </c>
      <c r="K34" s="133">
        <f>'Σ1.1. Τακτικός προϋπ.'!K34+'Σ1.2. ΠΔΕ, ΤΑΑ &amp; Λοιπά εργαλεία'!K34</f>
        <v>0</v>
      </c>
      <c r="L34" s="48">
        <f t="shared" si="17"/>
        <v>0</v>
      </c>
      <c r="M34" s="133">
        <f>'Σ1.1. Τακτικός προϋπ.'!M34+'Σ1.2. ΠΔΕ, ΤΑΑ &amp; Λοιπά εργαλεία'!M34</f>
        <v>0</v>
      </c>
      <c r="N34" s="133">
        <f>'Σ1.1. Τακτικός προϋπ.'!N34+'Σ1.2. ΠΔΕ, ΤΑΑ &amp; Λοιπά εργαλεία'!N34</f>
        <v>0</v>
      </c>
      <c r="O34" s="133">
        <f>'Σ1.1. Τακτικός προϋπ.'!O34+'Σ1.2. ΠΔΕ, ΤΑΑ &amp; Λοιπά εργαλεία'!O34</f>
        <v>0</v>
      </c>
      <c r="P34" s="48">
        <f t="shared" si="18"/>
        <v>0</v>
      </c>
      <c r="Q34" s="133">
        <f>'Σ1.1. Τακτικός προϋπ.'!Q34+'Σ1.2. ΠΔΕ, ΤΑΑ &amp; Λοιπά εργαλεία'!Q34</f>
        <v>0</v>
      </c>
      <c r="R34" s="133">
        <f>'Σ1.1. Τακτικός προϋπ.'!R34+'Σ1.2. ΠΔΕ, ΤΑΑ &amp; Λοιπά εργαλεία'!R34</f>
        <v>0</v>
      </c>
      <c r="S34" s="133">
        <f>'Σ1.1. Τακτικός προϋπ.'!S34+'Σ1.2. ΠΔΕ, ΤΑΑ &amp; Λοιπά εργαλεία'!S34</f>
        <v>0</v>
      </c>
      <c r="T34" s="48">
        <f t="shared" si="19"/>
        <v>0</v>
      </c>
      <c r="U34" s="46">
        <f t="shared" si="15"/>
        <v>0</v>
      </c>
      <c r="V34" s="117">
        <f>'Σ1.1. Τακτικός προϋπ.'!V34+'Σ1.2. ΠΔΕ, ΤΑΑ &amp; Λοιπά εργαλεία'!V34</f>
        <v>0</v>
      </c>
    </row>
    <row r="35" spans="1:22" ht="16.5" customHeight="1" x14ac:dyDescent="0.2">
      <c r="A35" s="91">
        <v>24</v>
      </c>
      <c r="B35" s="3">
        <v>53</v>
      </c>
      <c r="C35" s="16" t="s">
        <v>26</v>
      </c>
      <c r="D35" s="52">
        <f>'Σ1.1. Τακτικός προϋπ.'!D35+'Σ1.2. ΠΔΕ, ΤΑΑ &amp; Λοιπά εργαλεία'!D35</f>
        <v>0</v>
      </c>
      <c r="E35" s="133">
        <f>'Σ1.1. Τακτικός προϋπ.'!E35+'Σ1.2. ΠΔΕ, ΤΑΑ &amp; Λοιπά εργαλεία'!E35</f>
        <v>0</v>
      </c>
      <c r="F35" s="133">
        <f>'Σ1.1. Τακτικός προϋπ.'!F35+'Σ1.2. ΠΔΕ, ΤΑΑ &amp; Λοιπά εργαλεία'!F35</f>
        <v>0</v>
      </c>
      <c r="G35" s="133">
        <f>'Σ1.1. Τακτικός προϋπ.'!G35+'Σ1.2. ΠΔΕ, ΤΑΑ &amp; Λοιπά εργαλεία'!G35</f>
        <v>0</v>
      </c>
      <c r="H35" s="48">
        <f t="shared" si="16"/>
        <v>0</v>
      </c>
      <c r="I35" s="133">
        <f>'Σ1.1. Τακτικός προϋπ.'!I35+'Σ1.2. ΠΔΕ, ΤΑΑ &amp; Λοιπά εργαλεία'!I35</f>
        <v>0</v>
      </c>
      <c r="J35" s="133">
        <f>'Σ1.1. Τακτικός προϋπ.'!J35+'Σ1.2. ΠΔΕ, ΤΑΑ &amp; Λοιπά εργαλεία'!J35</f>
        <v>0</v>
      </c>
      <c r="K35" s="133">
        <f>'Σ1.1. Τακτικός προϋπ.'!K35+'Σ1.2. ΠΔΕ, ΤΑΑ &amp; Λοιπά εργαλεία'!K35</f>
        <v>0</v>
      </c>
      <c r="L35" s="48">
        <f t="shared" si="17"/>
        <v>0</v>
      </c>
      <c r="M35" s="133">
        <f>'Σ1.1. Τακτικός προϋπ.'!M35+'Σ1.2. ΠΔΕ, ΤΑΑ &amp; Λοιπά εργαλεία'!M35</f>
        <v>0</v>
      </c>
      <c r="N35" s="133">
        <f>'Σ1.1. Τακτικός προϋπ.'!N35+'Σ1.2. ΠΔΕ, ΤΑΑ &amp; Λοιπά εργαλεία'!N35</f>
        <v>0</v>
      </c>
      <c r="O35" s="133">
        <f>'Σ1.1. Τακτικός προϋπ.'!O35+'Σ1.2. ΠΔΕ, ΤΑΑ &amp; Λοιπά εργαλεία'!O35</f>
        <v>0</v>
      </c>
      <c r="P35" s="48">
        <f t="shared" si="18"/>
        <v>0</v>
      </c>
      <c r="Q35" s="133">
        <f>'Σ1.1. Τακτικός προϋπ.'!Q35+'Σ1.2. ΠΔΕ, ΤΑΑ &amp; Λοιπά εργαλεία'!Q35</f>
        <v>0</v>
      </c>
      <c r="R35" s="133">
        <f>'Σ1.1. Τακτικός προϋπ.'!R35+'Σ1.2. ΠΔΕ, ΤΑΑ &amp; Λοιπά εργαλεία'!R35</f>
        <v>0</v>
      </c>
      <c r="S35" s="133">
        <f>'Σ1.1. Τακτικός προϋπ.'!S35+'Σ1.2. ΠΔΕ, ΤΑΑ &amp; Λοιπά εργαλεία'!S35</f>
        <v>0</v>
      </c>
      <c r="T35" s="48">
        <f t="shared" si="19"/>
        <v>0</v>
      </c>
      <c r="U35" s="46">
        <f t="shared" si="15"/>
        <v>0</v>
      </c>
      <c r="V35" s="117">
        <f>'Σ1.1. Τακτικός προϋπ.'!V35+'Σ1.2. ΠΔΕ, ΤΑΑ &amp; Λοιπά εργαλεία'!V35</f>
        <v>0</v>
      </c>
    </row>
    <row r="36" spans="1:22" ht="16.5" customHeight="1" x14ac:dyDescent="0.2">
      <c r="A36" s="91">
        <v>25</v>
      </c>
      <c r="B36" s="3">
        <v>54</v>
      </c>
      <c r="C36" s="16" t="s">
        <v>24</v>
      </c>
      <c r="D36" s="52">
        <f>'Σ1.1. Τακτικός προϋπ.'!D36+'Σ1.2. ΠΔΕ, ΤΑΑ &amp; Λοιπά εργαλεία'!D36</f>
        <v>0</v>
      </c>
      <c r="E36" s="133">
        <f>'Σ1.1. Τακτικός προϋπ.'!E36+'Σ1.2. ΠΔΕ, ΤΑΑ &amp; Λοιπά εργαλεία'!E36</f>
        <v>0</v>
      </c>
      <c r="F36" s="133">
        <f>'Σ1.1. Τακτικός προϋπ.'!F36+'Σ1.2. ΠΔΕ, ΤΑΑ &amp; Λοιπά εργαλεία'!F36</f>
        <v>0</v>
      </c>
      <c r="G36" s="133">
        <f>'Σ1.1. Τακτικός προϋπ.'!G36+'Σ1.2. ΠΔΕ, ΤΑΑ &amp; Λοιπά εργαλεία'!G36</f>
        <v>0</v>
      </c>
      <c r="H36" s="48">
        <f t="shared" si="16"/>
        <v>0</v>
      </c>
      <c r="I36" s="133">
        <f>'Σ1.1. Τακτικός προϋπ.'!I36+'Σ1.2. ΠΔΕ, ΤΑΑ &amp; Λοιπά εργαλεία'!I36</f>
        <v>0</v>
      </c>
      <c r="J36" s="133">
        <f>'Σ1.1. Τακτικός προϋπ.'!J36+'Σ1.2. ΠΔΕ, ΤΑΑ &amp; Λοιπά εργαλεία'!J36</f>
        <v>0</v>
      </c>
      <c r="K36" s="133">
        <f>'Σ1.1. Τακτικός προϋπ.'!K36+'Σ1.2. ΠΔΕ, ΤΑΑ &amp; Λοιπά εργαλεία'!K36</f>
        <v>0</v>
      </c>
      <c r="L36" s="48">
        <f t="shared" si="17"/>
        <v>0</v>
      </c>
      <c r="M36" s="133">
        <f>'Σ1.1. Τακτικός προϋπ.'!M36+'Σ1.2. ΠΔΕ, ΤΑΑ &amp; Λοιπά εργαλεία'!M36</f>
        <v>0</v>
      </c>
      <c r="N36" s="133">
        <f>'Σ1.1. Τακτικός προϋπ.'!N36+'Σ1.2. ΠΔΕ, ΤΑΑ &amp; Λοιπά εργαλεία'!N36</f>
        <v>0</v>
      </c>
      <c r="O36" s="133">
        <f>'Σ1.1. Τακτικός προϋπ.'!O36+'Σ1.2. ΠΔΕ, ΤΑΑ &amp; Λοιπά εργαλεία'!O36</f>
        <v>0</v>
      </c>
      <c r="P36" s="48">
        <f t="shared" si="18"/>
        <v>0</v>
      </c>
      <c r="Q36" s="133">
        <f>'Σ1.1. Τακτικός προϋπ.'!Q36+'Σ1.2. ΠΔΕ, ΤΑΑ &amp; Λοιπά εργαλεία'!Q36</f>
        <v>0</v>
      </c>
      <c r="R36" s="133">
        <f>'Σ1.1. Τακτικός προϋπ.'!R36+'Σ1.2. ΠΔΕ, ΤΑΑ &amp; Λοιπά εργαλεία'!R36</f>
        <v>0</v>
      </c>
      <c r="S36" s="133">
        <f>'Σ1.1. Τακτικός προϋπ.'!S36+'Σ1.2. ΠΔΕ, ΤΑΑ &amp; Λοιπά εργαλεία'!S36</f>
        <v>0</v>
      </c>
      <c r="T36" s="48">
        <f t="shared" si="19"/>
        <v>0</v>
      </c>
      <c r="U36" s="46">
        <f t="shared" si="15"/>
        <v>0</v>
      </c>
      <c r="V36" s="117">
        <f>'Σ1.1. Τακτικός προϋπ.'!V36+'Σ1.2. ΠΔΕ, ΤΑΑ &amp; Λοιπά εργαλεία'!V36</f>
        <v>0</v>
      </c>
    </row>
    <row r="37" spans="1:22" ht="16.5" customHeight="1" x14ac:dyDescent="0.2">
      <c r="A37" s="91">
        <v>26</v>
      </c>
      <c r="B37" s="3">
        <v>59</v>
      </c>
      <c r="C37" s="17" t="s">
        <v>27</v>
      </c>
      <c r="D37" s="52">
        <f>'Σ1.1. Τακτικός προϋπ.'!D37+'Σ1.2. ΠΔΕ, ΤΑΑ &amp; Λοιπά εργαλεία'!D37</f>
        <v>0</v>
      </c>
      <c r="E37" s="133">
        <f>'Σ1.1. Τακτικός προϋπ.'!E37+'Σ1.2. ΠΔΕ, ΤΑΑ &amp; Λοιπά εργαλεία'!E37</f>
        <v>0</v>
      </c>
      <c r="F37" s="133">
        <f>'Σ1.1. Τακτικός προϋπ.'!F37+'Σ1.2. ΠΔΕ, ΤΑΑ &amp; Λοιπά εργαλεία'!F37</f>
        <v>0</v>
      </c>
      <c r="G37" s="133">
        <f>'Σ1.1. Τακτικός προϋπ.'!G37+'Σ1.2. ΠΔΕ, ΤΑΑ &amp; Λοιπά εργαλεία'!G37</f>
        <v>0</v>
      </c>
      <c r="H37" s="48">
        <f t="shared" si="16"/>
        <v>0</v>
      </c>
      <c r="I37" s="133">
        <f>'Σ1.1. Τακτικός προϋπ.'!I37+'Σ1.2. ΠΔΕ, ΤΑΑ &amp; Λοιπά εργαλεία'!I37</f>
        <v>0</v>
      </c>
      <c r="J37" s="133">
        <f>'Σ1.1. Τακτικός προϋπ.'!J37+'Σ1.2. ΠΔΕ, ΤΑΑ &amp; Λοιπά εργαλεία'!J37</f>
        <v>0</v>
      </c>
      <c r="K37" s="133">
        <f>'Σ1.1. Τακτικός προϋπ.'!K37+'Σ1.2. ΠΔΕ, ΤΑΑ &amp; Λοιπά εργαλεία'!K37</f>
        <v>0</v>
      </c>
      <c r="L37" s="48">
        <f t="shared" si="17"/>
        <v>0</v>
      </c>
      <c r="M37" s="133">
        <f>'Σ1.1. Τακτικός προϋπ.'!M37+'Σ1.2. ΠΔΕ, ΤΑΑ &amp; Λοιπά εργαλεία'!M37</f>
        <v>0</v>
      </c>
      <c r="N37" s="133">
        <f>'Σ1.1. Τακτικός προϋπ.'!N37+'Σ1.2. ΠΔΕ, ΤΑΑ &amp; Λοιπά εργαλεία'!N37</f>
        <v>0</v>
      </c>
      <c r="O37" s="133">
        <f>'Σ1.1. Τακτικός προϋπ.'!O37+'Σ1.2. ΠΔΕ, ΤΑΑ &amp; Λοιπά εργαλεία'!O37</f>
        <v>0</v>
      </c>
      <c r="P37" s="48">
        <f t="shared" si="18"/>
        <v>0</v>
      </c>
      <c r="Q37" s="133">
        <f>'Σ1.1. Τακτικός προϋπ.'!Q37+'Σ1.2. ΠΔΕ, ΤΑΑ &amp; Λοιπά εργαλεία'!Q37</f>
        <v>0</v>
      </c>
      <c r="R37" s="133">
        <f>'Σ1.1. Τακτικός προϋπ.'!R37+'Σ1.2. ΠΔΕ, ΤΑΑ &amp; Λοιπά εργαλεία'!R37</f>
        <v>0</v>
      </c>
      <c r="S37" s="133">
        <f>'Σ1.1. Τακτικός προϋπ.'!S37+'Σ1.2. ΠΔΕ, ΤΑΑ &amp; Λοιπά εργαλεία'!S37</f>
        <v>0</v>
      </c>
      <c r="T37" s="48">
        <f t="shared" si="19"/>
        <v>0</v>
      </c>
      <c r="U37" s="130">
        <f t="shared" si="15"/>
        <v>0</v>
      </c>
      <c r="V37" s="134">
        <f>'Σ1.1. Τακτικός προϋπ.'!V37+'Σ1.2. ΠΔΕ, ΤΑΑ &amp; Λοιπά εργαλεία'!V37</f>
        <v>0</v>
      </c>
    </row>
    <row r="38" spans="1:22" ht="16.5" customHeight="1" x14ac:dyDescent="0.2">
      <c r="A38" s="94" t="s">
        <v>23</v>
      </c>
      <c r="B38" s="55" t="s">
        <v>649</v>
      </c>
      <c r="C38" s="55"/>
      <c r="D38" s="46">
        <f>D39+D40+D41+D42+D43+D44+D45</f>
        <v>0</v>
      </c>
      <c r="E38" s="46">
        <f t="shared" ref="E38:T38" si="20">E39+E40+E41+E42+E43+E44+E45</f>
        <v>0</v>
      </c>
      <c r="F38" s="46">
        <f t="shared" si="20"/>
        <v>0</v>
      </c>
      <c r="G38" s="46">
        <f t="shared" si="20"/>
        <v>0</v>
      </c>
      <c r="H38" s="46">
        <f t="shared" si="20"/>
        <v>0</v>
      </c>
      <c r="I38" s="46">
        <f t="shared" si="20"/>
        <v>0</v>
      </c>
      <c r="J38" s="46">
        <f t="shared" si="20"/>
        <v>0</v>
      </c>
      <c r="K38" s="46">
        <f t="shared" si="20"/>
        <v>0</v>
      </c>
      <c r="L38" s="46">
        <f t="shared" si="20"/>
        <v>0</v>
      </c>
      <c r="M38" s="46">
        <f t="shared" si="20"/>
        <v>0</v>
      </c>
      <c r="N38" s="46">
        <f t="shared" si="20"/>
        <v>0</v>
      </c>
      <c r="O38" s="46">
        <f t="shared" si="20"/>
        <v>0</v>
      </c>
      <c r="P38" s="46">
        <f t="shared" si="20"/>
        <v>0</v>
      </c>
      <c r="Q38" s="46">
        <f t="shared" si="20"/>
        <v>0</v>
      </c>
      <c r="R38" s="46">
        <f t="shared" si="20"/>
        <v>0</v>
      </c>
      <c r="S38" s="46">
        <f t="shared" si="20"/>
        <v>0</v>
      </c>
      <c r="T38" s="46">
        <f t="shared" si="20"/>
        <v>0</v>
      </c>
      <c r="U38" s="46">
        <f t="shared" si="15"/>
        <v>0</v>
      </c>
      <c r="V38" s="116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52">
        <f>'Σ1.1. Τακτικός προϋπ.'!D39+'Σ1.2. ΠΔΕ, ΤΑΑ &amp; Λοιπά εργαλεία'!D39</f>
        <v>0</v>
      </c>
      <c r="E39" s="133">
        <f>'Σ1.1. Τακτικός προϋπ.'!E39+'Σ1.2. ΠΔΕ, ΤΑΑ &amp; Λοιπά εργαλεία'!E39</f>
        <v>0</v>
      </c>
      <c r="F39" s="133">
        <f>'Σ1.1. Τακτικός προϋπ.'!F39+'Σ1.2. ΠΔΕ, ΤΑΑ &amp; Λοιπά εργαλεία'!F39</f>
        <v>0</v>
      </c>
      <c r="G39" s="133">
        <f>'Σ1.1. Τακτικός προϋπ.'!G39+'Σ1.2. ΠΔΕ, ΤΑΑ &amp; Λοιπά εργαλεία'!G39</f>
        <v>0</v>
      </c>
      <c r="H39" s="48">
        <f>E39+F39+G39</f>
        <v>0</v>
      </c>
      <c r="I39" s="133">
        <f>'Σ1.1. Τακτικός προϋπ.'!I39+'Σ1.2. ΠΔΕ, ΤΑΑ &amp; Λοιπά εργαλεία'!I39</f>
        <v>0</v>
      </c>
      <c r="J39" s="133">
        <f>'Σ1.1. Τακτικός προϋπ.'!J39+'Σ1.2. ΠΔΕ, ΤΑΑ &amp; Λοιπά εργαλεία'!J39</f>
        <v>0</v>
      </c>
      <c r="K39" s="133">
        <f>'Σ1.1. Τακτικός προϋπ.'!K39+'Σ1.2. ΠΔΕ, ΤΑΑ &amp; Λοιπά εργαλεία'!K39</f>
        <v>0</v>
      </c>
      <c r="L39" s="48">
        <f>H39+I39+J39+K39</f>
        <v>0</v>
      </c>
      <c r="M39" s="133">
        <f>'Σ1.1. Τακτικός προϋπ.'!M39+'Σ1.2. ΠΔΕ, ΤΑΑ &amp; Λοιπά εργαλεία'!M39</f>
        <v>0</v>
      </c>
      <c r="N39" s="133">
        <f>'Σ1.1. Τακτικός προϋπ.'!N39+'Σ1.2. ΠΔΕ, ΤΑΑ &amp; Λοιπά εργαλεία'!N39</f>
        <v>0</v>
      </c>
      <c r="O39" s="133">
        <f>'Σ1.1. Τακτικός προϋπ.'!O39+'Σ1.2. ΠΔΕ, ΤΑΑ &amp; Λοιπά εργαλεία'!O39</f>
        <v>0</v>
      </c>
      <c r="P39" s="48">
        <f>L39+M39+N39+O39</f>
        <v>0</v>
      </c>
      <c r="Q39" s="133">
        <f>'Σ1.1. Τακτικός προϋπ.'!Q39+'Σ1.2. ΠΔΕ, ΤΑΑ &amp; Λοιπά εργαλεία'!Q39</f>
        <v>0</v>
      </c>
      <c r="R39" s="133">
        <f>'Σ1.1. Τακτικός προϋπ.'!R39+'Σ1.2. ΠΔΕ, ΤΑΑ &amp; Λοιπά εργαλεία'!R39</f>
        <v>0</v>
      </c>
      <c r="S39" s="133">
        <f>'Σ1.1. Τακτικός προϋπ.'!S39+'Σ1.2. ΠΔΕ, ΤΑΑ &amp; Λοιπά εργαλεία'!S39</f>
        <v>0</v>
      </c>
      <c r="T39" s="48">
        <f>P39+Q39+R39+S39</f>
        <v>0</v>
      </c>
      <c r="U39" s="46">
        <f t="shared" si="15"/>
        <v>0</v>
      </c>
      <c r="V39" s="117">
        <f>'Σ1.1. Τακτικός προϋπ.'!V39+'Σ1.2. ΠΔΕ, ΤΑΑ &amp; Λοιπά εργαλεία'!V39</f>
        <v>0</v>
      </c>
    </row>
    <row r="40" spans="1:22" ht="16.5" customHeight="1" x14ac:dyDescent="0.2">
      <c r="A40" s="91">
        <v>28</v>
      </c>
      <c r="B40" s="3">
        <v>44</v>
      </c>
      <c r="C40" s="16" t="s">
        <v>24</v>
      </c>
      <c r="D40" s="52">
        <f>'Σ1.1. Τακτικός προϋπ.'!D40+'Σ1.2. ΠΔΕ, ΤΑΑ &amp; Λοιπά εργαλεία'!D40</f>
        <v>0</v>
      </c>
      <c r="E40" s="133">
        <f>'Σ1.1. Τακτικός προϋπ.'!E40+'Σ1.2. ΠΔΕ, ΤΑΑ &amp; Λοιπά εργαλεία'!E40</f>
        <v>0</v>
      </c>
      <c r="F40" s="133">
        <f>'Σ1.1. Τακτικός προϋπ.'!F40+'Σ1.2. ΠΔΕ, ΤΑΑ &amp; Λοιπά εργαλεία'!F40</f>
        <v>0</v>
      </c>
      <c r="G40" s="133">
        <f>'Σ1.1. Τακτικός προϋπ.'!G40+'Σ1.2. ΠΔΕ, ΤΑΑ &amp; Λοιπά εργαλεία'!G40</f>
        <v>0</v>
      </c>
      <c r="H40" s="48">
        <f t="shared" ref="H40:H45" si="21">E40+F40+G40</f>
        <v>0</v>
      </c>
      <c r="I40" s="133">
        <f>'Σ1.1. Τακτικός προϋπ.'!I40+'Σ1.2. ΠΔΕ, ΤΑΑ &amp; Λοιπά εργαλεία'!I40</f>
        <v>0</v>
      </c>
      <c r="J40" s="133">
        <f>'Σ1.1. Τακτικός προϋπ.'!J40+'Σ1.2. ΠΔΕ, ΤΑΑ &amp; Λοιπά εργαλεία'!J40</f>
        <v>0</v>
      </c>
      <c r="K40" s="133">
        <f>'Σ1.1. Τακτικός προϋπ.'!K40+'Σ1.2. ΠΔΕ, ΤΑΑ &amp; Λοιπά εργαλεία'!K40</f>
        <v>0</v>
      </c>
      <c r="L40" s="48">
        <f t="shared" ref="L40:L45" si="22">H40+I40+J40+K40</f>
        <v>0</v>
      </c>
      <c r="M40" s="133">
        <f>'Σ1.1. Τακτικός προϋπ.'!M40+'Σ1.2. ΠΔΕ, ΤΑΑ &amp; Λοιπά εργαλεία'!M40</f>
        <v>0</v>
      </c>
      <c r="N40" s="133">
        <f>'Σ1.1. Τακτικός προϋπ.'!N40+'Σ1.2. ΠΔΕ, ΤΑΑ &amp; Λοιπά εργαλεία'!N40</f>
        <v>0</v>
      </c>
      <c r="O40" s="133">
        <f>'Σ1.1. Τακτικός προϋπ.'!O40+'Σ1.2. ΠΔΕ, ΤΑΑ &amp; Λοιπά εργαλεία'!O40</f>
        <v>0</v>
      </c>
      <c r="P40" s="48">
        <f t="shared" ref="P40:P45" si="23">L40+M40+N40+O40</f>
        <v>0</v>
      </c>
      <c r="Q40" s="133">
        <f>'Σ1.1. Τακτικός προϋπ.'!Q40+'Σ1.2. ΠΔΕ, ΤΑΑ &amp; Λοιπά εργαλεία'!Q40</f>
        <v>0</v>
      </c>
      <c r="R40" s="133">
        <f>'Σ1.1. Τακτικός προϋπ.'!R40+'Σ1.2. ΠΔΕ, ΤΑΑ &amp; Λοιπά εργαλεία'!R40</f>
        <v>0</v>
      </c>
      <c r="S40" s="133">
        <f>'Σ1.1. Τακτικός προϋπ.'!S40+'Σ1.2. ΠΔΕ, ΤΑΑ &amp; Λοιπά εργαλεία'!S40</f>
        <v>0</v>
      </c>
      <c r="T40" s="48">
        <f t="shared" ref="T40:T45" si="24">P40+Q40+R40+S40</f>
        <v>0</v>
      </c>
      <c r="U40" s="46">
        <f t="shared" si="15"/>
        <v>0</v>
      </c>
      <c r="V40" s="117">
        <f>'Σ1.1. Τακτικός προϋπ.'!V40+'Σ1.2. ΠΔΕ, ΤΑΑ &amp; Λοιπά εργαλεία'!V40</f>
        <v>0</v>
      </c>
    </row>
    <row r="41" spans="1:22" ht="16.5" customHeight="1" x14ac:dyDescent="0.2">
      <c r="A41" s="91">
        <v>29</v>
      </c>
      <c r="B41" s="3">
        <v>45</v>
      </c>
      <c r="C41" s="16" t="s">
        <v>36</v>
      </c>
      <c r="D41" s="52">
        <f>'Σ1.1. Τακτικός προϋπ.'!D41+'Σ1.2. ΠΔΕ, ΤΑΑ &amp; Λοιπά εργαλεία'!D41</f>
        <v>0</v>
      </c>
      <c r="E41" s="133">
        <f>'Σ1.1. Τακτικός προϋπ.'!E41+'Σ1.2. ΠΔΕ, ΤΑΑ &amp; Λοιπά εργαλεία'!E41</f>
        <v>0</v>
      </c>
      <c r="F41" s="133">
        <f>'Σ1.1. Τακτικός προϋπ.'!F41+'Σ1.2. ΠΔΕ, ΤΑΑ &amp; Λοιπά εργαλεία'!F41</f>
        <v>0</v>
      </c>
      <c r="G41" s="133">
        <f>'Σ1.1. Τακτικός προϋπ.'!G41+'Σ1.2. ΠΔΕ, ΤΑΑ &amp; Λοιπά εργαλεία'!G41</f>
        <v>0</v>
      </c>
      <c r="H41" s="48">
        <f t="shared" si="21"/>
        <v>0</v>
      </c>
      <c r="I41" s="133">
        <f>'Σ1.1. Τακτικός προϋπ.'!I41+'Σ1.2. ΠΔΕ, ΤΑΑ &amp; Λοιπά εργαλεία'!I41</f>
        <v>0</v>
      </c>
      <c r="J41" s="133">
        <f>'Σ1.1. Τακτικός προϋπ.'!J41+'Σ1.2. ΠΔΕ, ΤΑΑ &amp; Λοιπά εργαλεία'!J41</f>
        <v>0</v>
      </c>
      <c r="K41" s="133">
        <f>'Σ1.1. Τακτικός προϋπ.'!K41+'Σ1.2. ΠΔΕ, ΤΑΑ &amp; Λοιπά εργαλεία'!K41</f>
        <v>0</v>
      </c>
      <c r="L41" s="48">
        <f t="shared" si="22"/>
        <v>0</v>
      </c>
      <c r="M41" s="133">
        <f>'Σ1.1. Τακτικός προϋπ.'!M41+'Σ1.2. ΠΔΕ, ΤΑΑ &amp; Λοιπά εργαλεία'!M41</f>
        <v>0</v>
      </c>
      <c r="N41" s="133">
        <f>'Σ1.1. Τακτικός προϋπ.'!N41+'Σ1.2. ΠΔΕ, ΤΑΑ &amp; Λοιπά εργαλεία'!N41</f>
        <v>0</v>
      </c>
      <c r="O41" s="133">
        <f>'Σ1.1. Τακτικός προϋπ.'!O41+'Σ1.2. ΠΔΕ, ΤΑΑ &amp; Λοιπά εργαλεία'!O41</f>
        <v>0</v>
      </c>
      <c r="P41" s="48">
        <f t="shared" si="23"/>
        <v>0</v>
      </c>
      <c r="Q41" s="133">
        <f>'Σ1.1. Τακτικός προϋπ.'!Q41+'Σ1.2. ΠΔΕ, ΤΑΑ &amp; Λοιπά εργαλεία'!Q41</f>
        <v>0</v>
      </c>
      <c r="R41" s="133">
        <f>'Σ1.1. Τακτικός προϋπ.'!R41+'Σ1.2. ΠΔΕ, ΤΑΑ &amp; Λοιπά εργαλεία'!R41</f>
        <v>0</v>
      </c>
      <c r="S41" s="133">
        <f>'Σ1.1. Τακτικός προϋπ.'!S41+'Σ1.2. ΠΔΕ, ΤΑΑ &amp; Λοιπά εργαλεία'!S41</f>
        <v>0</v>
      </c>
      <c r="T41" s="48">
        <f t="shared" si="24"/>
        <v>0</v>
      </c>
      <c r="U41" s="46">
        <f t="shared" si="15"/>
        <v>0</v>
      </c>
      <c r="V41" s="117">
        <f>'Σ1.1. Τακτικός προϋπ.'!V41+'Σ1.2. ΠΔΕ, ΤΑΑ &amp; Λοιπά εργαλεία'!V41</f>
        <v>0</v>
      </c>
    </row>
    <row r="42" spans="1:22" ht="16.5" customHeight="1" x14ac:dyDescent="0.2">
      <c r="A42" s="91">
        <v>30</v>
      </c>
      <c r="B42" s="3">
        <v>49</v>
      </c>
      <c r="C42" s="16" t="s">
        <v>25</v>
      </c>
      <c r="D42" s="52">
        <f>'Σ1.1. Τακτικός προϋπ.'!D42+'Σ1.2. ΠΔΕ, ΤΑΑ &amp; Λοιπά εργαλεία'!D42</f>
        <v>0</v>
      </c>
      <c r="E42" s="133">
        <f>'Σ1.1. Τακτικός προϋπ.'!E42+'Σ1.2. ΠΔΕ, ΤΑΑ &amp; Λοιπά εργαλεία'!E42</f>
        <v>0</v>
      </c>
      <c r="F42" s="133">
        <f>'Σ1.1. Τακτικός προϋπ.'!F42+'Σ1.2. ΠΔΕ, ΤΑΑ &amp; Λοιπά εργαλεία'!F42</f>
        <v>0</v>
      </c>
      <c r="G42" s="133">
        <f>'Σ1.1. Τακτικός προϋπ.'!G42+'Σ1.2. ΠΔΕ, ΤΑΑ &amp; Λοιπά εργαλεία'!G42</f>
        <v>0</v>
      </c>
      <c r="H42" s="48">
        <f t="shared" si="21"/>
        <v>0</v>
      </c>
      <c r="I42" s="133">
        <f>'Σ1.1. Τακτικός προϋπ.'!I42+'Σ1.2. ΠΔΕ, ΤΑΑ &amp; Λοιπά εργαλεία'!I42</f>
        <v>0</v>
      </c>
      <c r="J42" s="133">
        <f>'Σ1.1. Τακτικός προϋπ.'!J42+'Σ1.2. ΠΔΕ, ΤΑΑ &amp; Λοιπά εργαλεία'!J42</f>
        <v>0</v>
      </c>
      <c r="K42" s="133">
        <f>'Σ1.1. Τακτικός προϋπ.'!K42+'Σ1.2. ΠΔΕ, ΤΑΑ &amp; Λοιπά εργαλεία'!K42</f>
        <v>0</v>
      </c>
      <c r="L42" s="48">
        <f t="shared" si="22"/>
        <v>0</v>
      </c>
      <c r="M42" s="133">
        <f>'Σ1.1. Τακτικός προϋπ.'!M42+'Σ1.2. ΠΔΕ, ΤΑΑ &amp; Λοιπά εργαλεία'!M42</f>
        <v>0</v>
      </c>
      <c r="N42" s="133">
        <f>'Σ1.1. Τακτικός προϋπ.'!N42+'Σ1.2. ΠΔΕ, ΤΑΑ &amp; Λοιπά εργαλεία'!N42</f>
        <v>0</v>
      </c>
      <c r="O42" s="133">
        <f>'Σ1.1. Τακτικός προϋπ.'!O42+'Σ1.2. ΠΔΕ, ΤΑΑ &amp; Λοιπά εργαλεία'!O42</f>
        <v>0</v>
      </c>
      <c r="P42" s="48">
        <f t="shared" si="23"/>
        <v>0</v>
      </c>
      <c r="Q42" s="133">
        <f>'Σ1.1. Τακτικός προϋπ.'!Q42+'Σ1.2. ΠΔΕ, ΤΑΑ &amp; Λοιπά εργαλεία'!Q42</f>
        <v>0</v>
      </c>
      <c r="R42" s="133">
        <f>'Σ1.1. Τακτικός προϋπ.'!R42+'Σ1.2. ΠΔΕ, ΤΑΑ &amp; Λοιπά εργαλεία'!R42</f>
        <v>0</v>
      </c>
      <c r="S42" s="133">
        <f>'Σ1.1. Τακτικός προϋπ.'!S42+'Σ1.2. ΠΔΕ, ΤΑΑ &amp; Λοιπά εργαλεία'!S42</f>
        <v>0</v>
      </c>
      <c r="T42" s="48">
        <f t="shared" si="24"/>
        <v>0</v>
      </c>
      <c r="U42" s="46">
        <f t="shared" si="15"/>
        <v>0</v>
      </c>
      <c r="V42" s="117">
        <f>'Σ1.1. Τακτικός προϋπ.'!V42+'Σ1.2. ΠΔΕ, ΤΑΑ &amp; Λοιπά εργαλεία'!V42</f>
        <v>0</v>
      </c>
    </row>
    <row r="43" spans="1:22" ht="16.5" customHeight="1" x14ac:dyDescent="0.2">
      <c r="A43" s="91">
        <v>31</v>
      </c>
      <c r="B43" s="3">
        <v>53</v>
      </c>
      <c r="C43" s="16" t="s">
        <v>26</v>
      </c>
      <c r="D43" s="52">
        <f>'Σ1.1. Τακτικός προϋπ.'!D43+'Σ1.2. ΠΔΕ, ΤΑΑ &amp; Λοιπά εργαλεία'!D43</f>
        <v>0</v>
      </c>
      <c r="E43" s="133">
        <f>'Σ1.1. Τακτικός προϋπ.'!E43+'Σ1.2. ΠΔΕ, ΤΑΑ &amp; Λοιπά εργαλεία'!E43</f>
        <v>0</v>
      </c>
      <c r="F43" s="133">
        <f>'Σ1.1. Τακτικός προϋπ.'!F43+'Σ1.2. ΠΔΕ, ΤΑΑ &amp; Λοιπά εργαλεία'!F43</f>
        <v>0</v>
      </c>
      <c r="G43" s="133">
        <f>'Σ1.1. Τακτικός προϋπ.'!G43+'Σ1.2. ΠΔΕ, ΤΑΑ &amp; Λοιπά εργαλεία'!G43</f>
        <v>0</v>
      </c>
      <c r="H43" s="48">
        <f t="shared" si="21"/>
        <v>0</v>
      </c>
      <c r="I43" s="133">
        <f>'Σ1.1. Τακτικός προϋπ.'!I43+'Σ1.2. ΠΔΕ, ΤΑΑ &amp; Λοιπά εργαλεία'!I43</f>
        <v>0</v>
      </c>
      <c r="J43" s="133">
        <f>'Σ1.1. Τακτικός προϋπ.'!J43+'Σ1.2. ΠΔΕ, ΤΑΑ &amp; Λοιπά εργαλεία'!J43</f>
        <v>0</v>
      </c>
      <c r="K43" s="133">
        <f>'Σ1.1. Τακτικός προϋπ.'!K43+'Σ1.2. ΠΔΕ, ΤΑΑ &amp; Λοιπά εργαλεία'!K43</f>
        <v>0</v>
      </c>
      <c r="L43" s="48">
        <f t="shared" si="22"/>
        <v>0</v>
      </c>
      <c r="M43" s="133">
        <f>'Σ1.1. Τακτικός προϋπ.'!M43+'Σ1.2. ΠΔΕ, ΤΑΑ &amp; Λοιπά εργαλεία'!M43</f>
        <v>0</v>
      </c>
      <c r="N43" s="133">
        <f>'Σ1.1. Τακτικός προϋπ.'!N43+'Σ1.2. ΠΔΕ, ΤΑΑ &amp; Λοιπά εργαλεία'!N43</f>
        <v>0</v>
      </c>
      <c r="O43" s="133">
        <f>'Σ1.1. Τακτικός προϋπ.'!O43+'Σ1.2. ΠΔΕ, ΤΑΑ &amp; Λοιπά εργαλεία'!O43</f>
        <v>0</v>
      </c>
      <c r="P43" s="48">
        <f t="shared" si="23"/>
        <v>0</v>
      </c>
      <c r="Q43" s="133">
        <f>'Σ1.1. Τακτικός προϋπ.'!Q43+'Σ1.2. ΠΔΕ, ΤΑΑ &amp; Λοιπά εργαλεία'!Q43</f>
        <v>0</v>
      </c>
      <c r="R43" s="133">
        <f>'Σ1.1. Τακτικός προϋπ.'!R43+'Σ1.2. ΠΔΕ, ΤΑΑ &amp; Λοιπά εργαλεία'!R43</f>
        <v>0</v>
      </c>
      <c r="S43" s="133">
        <f>'Σ1.1. Τακτικός προϋπ.'!S43+'Σ1.2. ΠΔΕ, ΤΑΑ &amp; Λοιπά εργαλεία'!S43</f>
        <v>0</v>
      </c>
      <c r="T43" s="48">
        <f t="shared" si="24"/>
        <v>0</v>
      </c>
      <c r="U43" s="46">
        <f t="shared" si="15"/>
        <v>0</v>
      </c>
      <c r="V43" s="117">
        <f>'Σ1.1. Τακτικός προϋπ.'!V43+'Σ1.2. ΠΔΕ, ΤΑΑ &amp; Λοιπά εργαλεία'!V43</f>
        <v>0</v>
      </c>
    </row>
    <row r="44" spans="1:22" ht="16.5" customHeight="1" x14ac:dyDescent="0.2">
      <c r="A44" s="91">
        <v>32</v>
      </c>
      <c r="B44" s="3">
        <v>54</v>
      </c>
      <c r="C44" s="16" t="s">
        <v>24</v>
      </c>
      <c r="D44" s="52">
        <f>'Σ1.1. Τακτικός προϋπ.'!D44+'Σ1.2. ΠΔΕ, ΤΑΑ &amp; Λοιπά εργαλεία'!D44</f>
        <v>0</v>
      </c>
      <c r="E44" s="133">
        <f>'Σ1.1. Τακτικός προϋπ.'!E44+'Σ1.2. ΠΔΕ, ΤΑΑ &amp; Λοιπά εργαλεία'!E44</f>
        <v>0</v>
      </c>
      <c r="F44" s="133">
        <f>'Σ1.1. Τακτικός προϋπ.'!F44+'Σ1.2. ΠΔΕ, ΤΑΑ &amp; Λοιπά εργαλεία'!F44</f>
        <v>0</v>
      </c>
      <c r="G44" s="133">
        <f>'Σ1.1. Τακτικός προϋπ.'!G44+'Σ1.2. ΠΔΕ, ΤΑΑ &amp; Λοιπά εργαλεία'!G44</f>
        <v>0</v>
      </c>
      <c r="H44" s="48">
        <f t="shared" si="21"/>
        <v>0</v>
      </c>
      <c r="I44" s="133">
        <f>'Σ1.1. Τακτικός προϋπ.'!I44+'Σ1.2. ΠΔΕ, ΤΑΑ &amp; Λοιπά εργαλεία'!I44</f>
        <v>0</v>
      </c>
      <c r="J44" s="133">
        <f>'Σ1.1. Τακτικός προϋπ.'!J44+'Σ1.2. ΠΔΕ, ΤΑΑ &amp; Λοιπά εργαλεία'!J44</f>
        <v>0</v>
      </c>
      <c r="K44" s="133">
        <f>'Σ1.1. Τακτικός προϋπ.'!K44+'Σ1.2. ΠΔΕ, ΤΑΑ &amp; Λοιπά εργαλεία'!K44</f>
        <v>0</v>
      </c>
      <c r="L44" s="48">
        <f t="shared" si="22"/>
        <v>0</v>
      </c>
      <c r="M44" s="133">
        <f>'Σ1.1. Τακτικός προϋπ.'!M44+'Σ1.2. ΠΔΕ, ΤΑΑ &amp; Λοιπά εργαλεία'!M44</f>
        <v>0</v>
      </c>
      <c r="N44" s="133">
        <f>'Σ1.1. Τακτικός προϋπ.'!N44+'Σ1.2. ΠΔΕ, ΤΑΑ &amp; Λοιπά εργαλεία'!N44</f>
        <v>0</v>
      </c>
      <c r="O44" s="133">
        <f>'Σ1.1. Τακτικός προϋπ.'!O44+'Σ1.2. ΠΔΕ, ΤΑΑ &amp; Λοιπά εργαλεία'!O44</f>
        <v>0</v>
      </c>
      <c r="P44" s="48">
        <f t="shared" si="23"/>
        <v>0</v>
      </c>
      <c r="Q44" s="133">
        <f>'Σ1.1. Τακτικός προϋπ.'!Q44+'Σ1.2. ΠΔΕ, ΤΑΑ &amp; Λοιπά εργαλεία'!Q44</f>
        <v>0</v>
      </c>
      <c r="R44" s="133">
        <f>'Σ1.1. Τακτικός προϋπ.'!R44+'Σ1.2. ΠΔΕ, ΤΑΑ &amp; Λοιπά εργαλεία'!R44</f>
        <v>0</v>
      </c>
      <c r="S44" s="133">
        <f>'Σ1.1. Τακτικός προϋπ.'!S44+'Σ1.2. ΠΔΕ, ΤΑΑ &amp; Λοιπά εργαλεία'!S44</f>
        <v>0</v>
      </c>
      <c r="T44" s="48">
        <f t="shared" si="24"/>
        <v>0</v>
      </c>
      <c r="U44" s="46">
        <f t="shared" si="15"/>
        <v>0</v>
      </c>
      <c r="V44" s="117">
        <f>'Σ1.1. Τακτικός προϋπ.'!V44+'Σ1.2. ΠΔΕ, ΤΑΑ &amp; Λοιπά εργαλεία'!V44</f>
        <v>0</v>
      </c>
    </row>
    <row r="45" spans="1:22" ht="16.5" customHeight="1" x14ac:dyDescent="0.2">
      <c r="A45" s="91">
        <v>33</v>
      </c>
      <c r="B45" s="3">
        <v>59</v>
      </c>
      <c r="C45" s="17" t="s">
        <v>27</v>
      </c>
      <c r="D45" s="52">
        <f>'Σ1.1. Τακτικός προϋπ.'!D45+'Σ1.2. ΠΔΕ, ΤΑΑ &amp; Λοιπά εργαλεία'!D45</f>
        <v>0</v>
      </c>
      <c r="E45" s="133">
        <f>'Σ1.1. Τακτικός προϋπ.'!E45+'Σ1.2. ΠΔΕ, ΤΑΑ &amp; Λοιπά εργαλεία'!E45</f>
        <v>0</v>
      </c>
      <c r="F45" s="133">
        <f>'Σ1.1. Τακτικός προϋπ.'!F45+'Σ1.2. ΠΔΕ, ΤΑΑ &amp; Λοιπά εργαλεία'!F45</f>
        <v>0</v>
      </c>
      <c r="G45" s="133">
        <f>'Σ1.1. Τακτικός προϋπ.'!G45+'Σ1.2. ΠΔΕ, ΤΑΑ &amp; Λοιπά εργαλεία'!G45</f>
        <v>0</v>
      </c>
      <c r="H45" s="48">
        <f t="shared" si="21"/>
        <v>0</v>
      </c>
      <c r="I45" s="133">
        <f>'Σ1.1. Τακτικός προϋπ.'!I45+'Σ1.2. ΠΔΕ, ΤΑΑ &amp; Λοιπά εργαλεία'!I45</f>
        <v>0</v>
      </c>
      <c r="J45" s="133">
        <f>'Σ1.1. Τακτικός προϋπ.'!J45+'Σ1.2. ΠΔΕ, ΤΑΑ &amp; Λοιπά εργαλεία'!J45</f>
        <v>0</v>
      </c>
      <c r="K45" s="133">
        <f>'Σ1.1. Τακτικός προϋπ.'!K45+'Σ1.2. ΠΔΕ, ΤΑΑ &amp; Λοιπά εργαλεία'!K45</f>
        <v>0</v>
      </c>
      <c r="L45" s="48">
        <f t="shared" si="22"/>
        <v>0</v>
      </c>
      <c r="M45" s="133">
        <f>'Σ1.1. Τακτικός προϋπ.'!M45+'Σ1.2. ΠΔΕ, ΤΑΑ &amp; Λοιπά εργαλεία'!M45</f>
        <v>0</v>
      </c>
      <c r="N45" s="133">
        <f>'Σ1.1. Τακτικός προϋπ.'!N45+'Σ1.2. ΠΔΕ, ΤΑΑ &amp; Λοιπά εργαλεία'!N45</f>
        <v>0</v>
      </c>
      <c r="O45" s="133">
        <f>'Σ1.1. Τακτικός προϋπ.'!O45+'Σ1.2. ΠΔΕ, ΤΑΑ &amp; Λοιπά εργαλεία'!O45</f>
        <v>0</v>
      </c>
      <c r="P45" s="48">
        <f t="shared" si="23"/>
        <v>0</v>
      </c>
      <c r="Q45" s="133">
        <f>'Σ1.1. Τακτικός προϋπ.'!Q45+'Σ1.2. ΠΔΕ, ΤΑΑ &amp; Λοιπά εργαλεία'!Q45</f>
        <v>0</v>
      </c>
      <c r="R45" s="133">
        <f>'Σ1.1. Τακτικός προϋπ.'!R45+'Σ1.2. ΠΔΕ, ΤΑΑ &amp; Λοιπά εργαλεία'!R45</f>
        <v>0</v>
      </c>
      <c r="S45" s="133">
        <f>'Σ1.1. Τακτικός προϋπ.'!S45+'Σ1.2. ΠΔΕ, ΤΑΑ &amp; Λοιπά εργαλεία'!S45</f>
        <v>0</v>
      </c>
      <c r="T45" s="48">
        <f t="shared" si="24"/>
        <v>0</v>
      </c>
      <c r="U45" s="130">
        <f t="shared" si="15"/>
        <v>0</v>
      </c>
      <c r="V45" s="134">
        <f>'Σ1.1. Τακτικός προϋπ.'!V45+'Σ1.2. ΠΔΕ, ΤΑΑ &amp; Λοιπά εργαλεία'!V45</f>
        <v>0</v>
      </c>
    </row>
    <row r="46" spans="1:22" ht="16.5" customHeight="1" x14ac:dyDescent="0.2">
      <c r="A46" s="96" t="s">
        <v>28</v>
      </c>
      <c r="B46" s="60" t="s">
        <v>577</v>
      </c>
      <c r="C46" s="68"/>
      <c r="D46" s="49">
        <f t="shared" ref="D46:T46" si="25">+D5+D30</f>
        <v>0</v>
      </c>
      <c r="E46" s="49">
        <f t="shared" si="25"/>
        <v>0</v>
      </c>
      <c r="F46" s="49">
        <f t="shared" si="25"/>
        <v>0</v>
      </c>
      <c r="G46" s="49">
        <f t="shared" si="25"/>
        <v>0</v>
      </c>
      <c r="H46" s="49">
        <f t="shared" si="25"/>
        <v>0</v>
      </c>
      <c r="I46" s="49">
        <f t="shared" si="25"/>
        <v>0</v>
      </c>
      <c r="J46" s="49">
        <f t="shared" si="25"/>
        <v>0</v>
      </c>
      <c r="K46" s="49">
        <f t="shared" si="25"/>
        <v>0</v>
      </c>
      <c r="L46" s="49">
        <f t="shared" si="25"/>
        <v>0</v>
      </c>
      <c r="M46" s="49">
        <f t="shared" si="25"/>
        <v>0</v>
      </c>
      <c r="N46" s="49">
        <f t="shared" si="25"/>
        <v>0</v>
      </c>
      <c r="O46" s="49">
        <f t="shared" si="25"/>
        <v>0</v>
      </c>
      <c r="P46" s="49">
        <f t="shared" si="25"/>
        <v>0</v>
      </c>
      <c r="Q46" s="49">
        <f t="shared" si="25"/>
        <v>0</v>
      </c>
      <c r="R46" s="49">
        <f t="shared" si="25"/>
        <v>0</v>
      </c>
      <c r="S46" s="49">
        <f t="shared" si="25"/>
        <v>0</v>
      </c>
      <c r="T46" s="49">
        <f t="shared" si="25"/>
        <v>0</v>
      </c>
      <c r="U46" s="50"/>
      <c r="V46" s="118"/>
    </row>
    <row r="47" spans="1:22" ht="16.5" customHeight="1" x14ac:dyDescent="0.2">
      <c r="A47" s="96" t="s">
        <v>29</v>
      </c>
      <c r="B47" s="60" t="s">
        <v>578</v>
      </c>
      <c r="C47" s="68"/>
      <c r="D47" s="49">
        <f t="shared" ref="D47:T47" si="26">D14+D38</f>
        <v>0</v>
      </c>
      <c r="E47" s="49">
        <f t="shared" si="26"/>
        <v>0</v>
      </c>
      <c r="F47" s="49">
        <f t="shared" si="26"/>
        <v>0</v>
      </c>
      <c r="G47" s="49">
        <f t="shared" si="26"/>
        <v>0</v>
      </c>
      <c r="H47" s="49">
        <f t="shared" si="26"/>
        <v>0</v>
      </c>
      <c r="I47" s="49">
        <f t="shared" si="26"/>
        <v>0</v>
      </c>
      <c r="J47" s="49">
        <f t="shared" si="26"/>
        <v>0</v>
      </c>
      <c r="K47" s="49">
        <f t="shared" si="26"/>
        <v>0</v>
      </c>
      <c r="L47" s="49">
        <f t="shared" si="26"/>
        <v>0</v>
      </c>
      <c r="M47" s="49">
        <f t="shared" si="26"/>
        <v>0</v>
      </c>
      <c r="N47" s="49">
        <f t="shared" si="26"/>
        <v>0</v>
      </c>
      <c r="O47" s="49">
        <f t="shared" si="26"/>
        <v>0</v>
      </c>
      <c r="P47" s="49">
        <f t="shared" si="26"/>
        <v>0</v>
      </c>
      <c r="Q47" s="49">
        <f t="shared" si="26"/>
        <v>0</v>
      </c>
      <c r="R47" s="49">
        <f t="shared" si="26"/>
        <v>0</v>
      </c>
      <c r="S47" s="49">
        <f t="shared" si="26"/>
        <v>0</v>
      </c>
      <c r="T47" s="49">
        <f t="shared" si="26"/>
        <v>0</v>
      </c>
      <c r="U47" s="50"/>
      <c r="V47" s="118"/>
    </row>
    <row r="48" spans="1:22" ht="16.5" customHeight="1" x14ac:dyDescent="0.2">
      <c r="A48" s="96" t="s">
        <v>30</v>
      </c>
      <c r="B48" s="60" t="s">
        <v>579</v>
      </c>
      <c r="C48" s="68"/>
      <c r="D48" s="49">
        <f>D46-D47</f>
        <v>0</v>
      </c>
      <c r="E48" s="49">
        <f t="shared" ref="E48:T48" si="27">E46-E47</f>
        <v>0</v>
      </c>
      <c r="F48" s="49">
        <f t="shared" si="27"/>
        <v>0</v>
      </c>
      <c r="G48" s="49">
        <f t="shared" si="27"/>
        <v>0</v>
      </c>
      <c r="H48" s="49">
        <f t="shared" si="27"/>
        <v>0</v>
      </c>
      <c r="I48" s="49">
        <f t="shared" si="27"/>
        <v>0</v>
      </c>
      <c r="J48" s="49">
        <f t="shared" si="27"/>
        <v>0</v>
      </c>
      <c r="K48" s="49">
        <f t="shared" si="27"/>
        <v>0</v>
      </c>
      <c r="L48" s="49">
        <f t="shared" si="27"/>
        <v>0</v>
      </c>
      <c r="M48" s="49">
        <f t="shared" si="27"/>
        <v>0</v>
      </c>
      <c r="N48" s="49">
        <f t="shared" si="27"/>
        <v>0</v>
      </c>
      <c r="O48" s="49">
        <f t="shared" si="27"/>
        <v>0</v>
      </c>
      <c r="P48" s="49">
        <f t="shared" si="27"/>
        <v>0</v>
      </c>
      <c r="Q48" s="49">
        <f t="shared" si="27"/>
        <v>0</v>
      </c>
      <c r="R48" s="49">
        <f t="shared" si="27"/>
        <v>0</v>
      </c>
      <c r="S48" s="49">
        <f t="shared" si="27"/>
        <v>0</v>
      </c>
      <c r="T48" s="49">
        <f t="shared" si="27"/>
        <v>0</v>
      </c>
      <c r="U48" s="50"/>
      <c r="V48" s="118"/>
    </row>
    <row r="49" spans="1:22" ht="16.5" customHeight="1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45688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45930</v>
      </c>
      <c r="P50" s="71" t="s">
        <v>50</v>
      </c>
      <c r="Q50" s="71">
        <v>45961</v>
      </c>
      <c r="R50" s="71">
        <v>45991</v>
      </c>
      <c r="S50" s="71">
        <v>46022</v>
      </c>
      <c r="T50" s="71" t="s">
        <v>54</v>
      </c>
      <c r="V50" s="97"/>
    </row>
    <row r="51" spans="1:22" ht="30.75" customHeight="1" thickBot="1" x14ac:dyDescent="0.25">
      <c r="A51" s="119">
        <v>34</v>
      </c>
      <c r="B51" s="120" t="s">
        <v>651</v>
      </c>
      <c r="C51" s="120"/>
      <c r="D51" s="110">
        <f>'Σ1.1. Τακτικός προϋπ.'!D51+'Σ1.2. ΠΔΕ, ΤΑΑ &amp; Λοιπά εργαλεία'!D51</f>
        <v>0</v>
      </c>
      <c r="E51" s="110">
        <f>'Σ1.1. Τακτικός προϋπ.'!E51+'Σ1.2. ΠΔΕ, ΤΑΑ &amp; Λοιπά εργαλεία'!E51</f>
        <v>0</v>
      </c>
      <c r="F51" s="110">
        <f>'Σ1.1. Τακτικός προϋπ.'!F51+'Σ1.2. ΠΔΕ, ΤΑΑ &amp; Λοιπά εργαλεία'!F51</f>
        <v>0</v>
      </c>
      <c r="G51" s="110">
        <f>'Σ1.1. Τακτικός προϋπ.'!G51+'Σ1.2. ΠΔΕ, ΤΑΑ &amp; Λοιπά εργαλεία'!G51</f>
        <v>0</v>
      </c>
      <c r="H51" s="110">
        <f>'Σ1.1. Τακτικός προϋπ.'!H51+'Σ1.2. ΠΔΕ, ΤΑΑ &amp; Λοιπά εργαλεία'!H51</f>
        <v>0</v>
      </c>
      <c r="I51" s="110">
        <f>'Σ1.1. Τακτικός προϋπ.'!I51+'Σ1.2. ΠΔΕ, ΤΑΑ &amp; Λοιπά εργαλεία'!I51</f>
        <v>0</v>
      </c>
      <c r="J51" s="110">
        <f>'Σ1.1. Τακτικός προϋπ.'!J51+'Σ1.2. ΠΔΕ, ΤΑΑ &amp; Λοιπά εργαλεία'!J51</f>
        <v>0</v>
      </c>
      <c r="K51" s="110">
        <f>'Σ1.1. Τακτικός προϋπ.'!K51+'Σ1.2. ΠΔΕ, ΤΑΑ &amp; Λοιπά εργαλεία'!K51</f>
        <v>0</v>
      </c>
      <c r="L51" s="110">
        <f>'Σ1.1. Τακτικός προϋπ.'!L51+'Σ1.2. ΠΔΕ, ΤΑΑ &amp; Λοιπά εργαλεία'!L51</f>
        <v>0</v>
      </c>
      <c r="M51" s="110">
        <f>'Σ1.1. Τακτικός προϋπ.'!M51+'Σ1.2. ΠΔΕ, ΤΑΑ &amp; Λοιπά εργαλεία'!M51</f>
        <v>0</v>
      </c>
      <c r="N51" s="110">
        <f>'Σ1.1. Τακτικός προϋπ.'!N51+'Σ1.2. ΠΔΕ, ΤΑΑ &amp; Λοιπά εργαλεία'!N51</f>
        <v>0</v>
      </c>
      <c r="O51" s="110">
        <f>'Σ1.1. Τακτικός προϋπ.'!O51+'Σ1.2. ΠΔΕ, ΤΑΑ &amp; Λοιπά εργαλεία'!O51</f>
        <v>0</v>
      </c>
      <c r="P51" s="110">
        <f>'Σ1.1. Τακτικός προϋπ.'!P51+'Σ1.2. ΠΔΕ, ΤΑΑ &amp; Λοιπά εργαλεία'!P51</f>
        <v>0</v>
      </c>
      <c r="Q51" s="110">
        <f>'Σ1.1. Τακτικός προϋπ.'!Q51+'Σ1.2. ΠΔΕ, ΤΑΑ &amp; Λοιπά εργαλεία'!Q51</f>
        <v>0</v>
      </c>
      <c r="R51" s="110">
        <f>'Σ1.1. Τακτικός προϋπ.'!R51+'Σ1.2. ΠΔΕ, ΤΑΑ &amp; Λοιπά εργαλεία'!R51</f>
        <v>0</v>
      </c>
      <c r="S51" s="159">
        <f>IF('Σ1.1. Τακτικός προϋπ.'!S51+'Σ1.2. ΠΔΕ, ΤΑΑ &amp; Λοιπά εργαλεία'!S51=0,0,'Σ1.1. Τακτικός προϋπ.'!S51+'Σ1.2. ΠΔΕ, ΤΑΑ &amp; Λοιπά εργαλεία'!S51)</f>
        <v>0</v>
      </c>
      <c r="T51" s="159"/>
      <c r="U51" s="112"/>
      <c r="V51" s="113"/>
    </row>
  </sheetData>
  <sheetProtection algorithmName="SHA-512" hashValue="EkfaxwtgWENwDaaQXswyUfiHUbvxVGzF9QyEWNu5KyhUZX10T/lLgA5VINzw7Al6CTfodJynYReDygDmGQ52Ow==" saltValue="QzYWX1bNZnutBJLCi33KsA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E2 D3:V3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C3" name="Περιοχή1_2"/>
  </protectedRanges>
  <mergeCells count="2">
    <mergeCell ref="A1:V1"/>
    <mergeCell ref="A2:B2"/>
  </mergeCells>
  <conditionalFormatting sqref="C2">
    <cfRule type="cellIs" dxfId="8" priority="1" operator="equal">
      <formula>"ΝΑ ΣΥΜΠΛΗΡΩΘΕΙ Ο ΦΟΡΕΑΣ ΣΤΟ ΦΥΛΛΟ Σ1.1"</formula>
    </cfRule>
  </conditionalFormatting>
  <printOptions horizontalCentered="1"/>
  <pageMargins left="0.11811023622047245" right="0.11811023622047245" top="0.11811023622047245" bottom="0.11811023622047245" header="0.11811023622047245" footer="0.11811023622047245"/>
  <pageSetup paperSize="9" scale="50" orientation="landscape" r:id="rId1"/>
  <rowBreaks count="1" manualBreakCount="1">
    <brk id="86" max="10" man="1"/>
  </rowBreaks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1140-8E9B-4432-A62B-78C50C436861}">
  <sheetPr>
    <tabColor rgb="FFC00000"/>
  </sheetPr>
  <dimension ref="A2:B20"/>
  <sheetViews>
    <sheetView showGridLines="0" workbookViewId="0">
      <selection activeCell="B3" sqref="B3"/>
    </sheetView>
  </sheetViews>
  <sheetFormatPr defaultRowHeight="15.75" x14ac:dyDescent="0.25"/>
  <cols>
    <col min="1" max="1" width="63" style="139" customWidth="1"/>
    <col min="2" max="2" width="84.42578125" style="139" customWidth="1"/>
    <col min="3" max="16384" width="9.140625" style="139"/>
  </cols>
  <sheetData>
    <row r="2" spans="1:2" x14ac:dyDescent="0.25">
      <c r="A2" s="138" t="s">
        <v>655</v>
      </c>
      <c r="B2" s="138" t="s">
        <v>656</v>
      </c>
    </row>
    <row r="3" spans="1:2" ht="36" customHeight="1" x14ac:dyDescent="0.25">
      <c r="A3" s="141" t="s">
        <v>658</v>
      </c>
      <c r="B3" s="158" t="str">
        <f>IF(OR('Σ1.1. Τακτικός προϋπ.'!C2="",COUNTIF(list_foreas!$A$2:$A$578,'Σ1.1. Τακτικός προϋπ.'!C2)=0),"ΜΗ ΑΠΟΔΕΚΤΟ: Πρέπει να επιλεχθεί ο φορέας από τη λίστα","ΑΠΟΔΕΚΤΟ")</f>
        <v>ΑΠΟΔΕΚΤΟ</v>
      </c>
    </row>
    <row r="4" spans="1:2" ht="36" customHeight="1" x14ac:dyDescent="0.25">
      <c r="A4" s="143" t="s">
        <v>661</v>
      </c>
      <c r="B4" s="160" t="str">
        <f>IF(COUNTIF('Σ1. Σύνολο ΠΥ'!U5:U25,"&lt;&gt;0")+COUNTIF('Σ1. Σύνολο ΠΥ'!U30:U45,"&lt;&gt;0")=0,"ΑΠΟΔΕΚΤΟ","ΜΗ ΑΠΟΔΕΚΤΟ:Το άρθοισμα των μηνιαίων στόχων αποκλίνει από το ποσό της ετήσιας στοχοθεσίας")</f>
        <v>ΑΠΟΔΕΚΤΟ</v>
      </c>
    </row>
    <row r="5" spans="1:2" ht="36" customHeight="1" x14ac:dyDescent="0.25">
      <c r="A5" s="142" t="s">
        <v>659</v>
      </c>
      <c r="B5" s="158" t="str">
        <f>IF((COUNTIF('Σ1.1. Τακτικός προϋπ.'!D5:T25,"&lt;0")+COUNTIF('Σ1.1. Τακτικός προϋπ.'!V5:V25,"&lt;0")+COUNTIF('Σ1.1. Τακτικός προϋπ.'!D30:T45,"&lt;0")+COUNTIF('Σ1.1. Τακτικός προϋπ.'!V30:V45,"&lt;0")+COUNTIF('Σ1.1. Τακτικός προϋπ.'!D51:R51,"&lt;0")
+COUNTIF('Σ1.2.1. ΠΔΕ Εθνικό'!D5:T25,"&lt;0")+COUNTIF('Σ1.2.1. ΠΔΕ Εθνικό'!V5:V25,"&lt;0")+COUNTIF('Σ1.2.1. ΠΔΕ Εθνικό'!D30:T45,"&lt;0")+COUNTIF('Σ1.2.1. ΠΔΕ Εθνικό'!V30:V45,"&lt;0")+COUNTIF('Σ1.2.1. ΠΔΕ Εθνικό'!D51:R51,"&lt;0")
+COUNTIF('Σ1.2.2. ΠΔΕ Συγχρημ.'!D5:T25,"&lt;0")+COUNTIF('Σ1.2.2. ΠΔΕ Συγχρημ.'!V5:V25,"&lt;0")+COUNTIF('Σ1.2.2. ΠΔΕ Συγχρημ.'!D30:T45,"&lt;0")+COUNTIF('Σ1.2.2. ΠΔΕ Συγχρημ.'!V30:V45,"&lt;0")+COUNTIF('Σ1.2.2. ΠΔΕ Συγχρημ.'!D51:R51,"&lt;0")
+COUNTIF('Σ1.2.3. ΤΑΑ'!D5:T25,"&lt;0")+COUNTIF('Σ1.2.3. ΤΑΑ'!V5:V25,"&lt;0")+COUNTIF('Σ1.2.3. ΤΑΑ'!D30:T45,"&lt;0")+COUNTIF('Σ1.2.3. ΤΑΑ'!V30:V45,"&lt;0")+COUNTIF('Σ1.2.3. ΤΑΑ'!D51:R51,"&lt;0")+COUNTIF('Σ1.2.4. Πράσινο Ταμείο'!D5:T25,"&lt;0") +COUNTIF('Σ1.2.4. Πράσινο Ταμείο'!V5:V25,"&lt;0") +COUNTIF('Σ1.2.4. Πράσινο Ταμείο'!D30:T45,"&lt;0") +COUNTIF('Σ1.2.4. Πράσινο Ταμείο'!V30:V45,"&lt;0")+COUNTIF('Σ1.2.4. Πράσινο Ταμείο'!D51:R51,"&lt;0")
+COUNTIF('Σ1.2.5. ΑΝΤΩΝΗΣ ΤΡΙΤΣΗΣ'!D5:T25,"&lt;0")+COUNTIF('Σ1.2.5. ΑΝΤΩΝΗΣ ΤΡΙΤΣΗΣ'!V5:V25,"&lt;0")+COUNTIF('Σ1.2.5. ΑΝΤΩΝΗΣ ΤΡΙΤΣΗΣ'!D30:T45,"&lt;0")+COUNTIF('Σ1.2.5. ΑΝΤΩΝΗΣ ΤΡΙΤΣΗΣ'!V30:V45,"&lt;0") +COUNTIF('Σ1.2.5. ΑΝΤΩΝΗΣ ΤΡΙΤΣΗΣ'!D51:R51,"&lt;0"))&gt;0,"ΜΗ ΑΠΟΔΕΚΤΟ: Σε ένα ή περισσότερα πεδία του πίνακα έχουν συμπληρωθεί αρνητικές τιμές οι οποίες πρέπει να απαλειφθούν","ΑΠΟΔΕΚΤΟ")</f>
        <v>ΑΠΟΔΕΚΤΟ</v>
      </c>
    </row>
    <row r="6" spans="1:2" ht="36" customHeight="1" x14ac:dyDescent="0.25">
      <c r="A6" s="143" t="s">
        <v>657</v>
      </c>
      <c r="B6" s="160" t="str">
        <f>IF('Σ1. Σύνολο ΠΥ'!D51=(-'Σ1. Σύνολο ΠΥ'!S27),"ΑΠΟΔΕΚΤΟ", "ΜΗ ΑΠΟΔΕΚΤΟ: Στο τέλος του έτους (δηλαδή στο μήνα Δεκέμβριο), οι απλήρωτες υποχρεώσεις πρέπει να είναι μηδενικές (0) συνολικά και ανά πηγή χρηματοδότησης")</f>
        <v>ΑΠΟΔΕΚΤΟ</v>
      </c>
    </row>
    <row r="7" spans="1:2" x14ac:dyDescent="0.25">
      <c r="B7" s="140"/>
    </row>
    <row r="8" spans="1:2" ht="37.5" customHeight="1" x14ac:dyDescent="0.25">
      <c r="A8" s="182" t="s">
        <v>662</v>
      </c>
      <c r="B8" s="182"/>
    </row>
    <row r="9" spans="1:2" x14ac:dyDescent="0.25">
      <c r="A9" s="157"/>
      <c r="B9" s="157"/>
    </row>
    <row r="10" spans="1:2" x14ac:dyDescent="0.25">
      <c r="B10" s="140"/>
    </row>
    <row r="11" spans="1:2" x14ac:dyDescent="0.25">
      <c r="B11" s="140"/>
    </row>
    <row r="19" spans="2:2" x14ac:dyDescent="0.25">
      <c r="B19"/>
    </row>
    <row r="20" spans="2:2" x14ac:dyDescent="0.25">
      <c r="B20"/>
    </row>
  </sheetData>
  <sheetProtection algorithmName="SHA-512" hashValue="Oasq6gjVI7x+y0gihvp8vdFMeH8ybiUGvMpS5jLOCGRB8XJFZaj/haoHhnon0+U3eNVcOqCvimu6c0T4oaTfQg==" saltValue="6lnTx0MeKTlqLgrqwMsnEA==" spinCount="100000" sheet="1" objects="1" scenarios="1"/>
  <mergeCells count="1">
    <mergeCell ref="A8:B8"/>
  </mergeCells>
  <conditionalFormatting sqref="B3:B6">
    <cfRule type="cellIs" dxfId="0" priority="1" operator="equal">
      <formula>"ΑΠΟΔΕΚΤΟ"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5D4B-CB36-484E-9F70-342347D7BEA6}">
  <dimension ref="A1:A1411"/>
  <sheetViews>
    <sheetView topLeftCell="B559" workbookViewId="0">
      <selection activeCell="A559" sqref="A1:A1048576"/>
    </sheetView>
  </sheetViews>
  <sheetFormatPr defaultColWidth="9.140625" defaultRowHeight="15" x14ac:dyDescent="0.25"/>
  <cols>
    <col min="1" max="1" width="113.42578125" style="151" hidden="1" customWidth="1"/>
    <col min="2" max="16384" width="9.140625" style="74"/>
  </cols>
  <sheetData>
    <row r="1" spans="1:1" x14ac:dyDescent="0.25">
      <c r="A1" s="144" t="s">
        <v>639</v>
      </c>
    </row>
    <row r="2" spans="1:1" x14ac:dyDescent="0.25">
      <c r="A2" s="146" t="s">
        <v>58</v>
      </c>
    </row>
    <row r="3" spans="1:1" x14ac:dyDescent="0.25">
      <c r="A3" s="145" t="s">
        <v>64</v>
      </c>
    </row>
    <row r="4" spans="1:1" x14ac:dyDescent="0.25">
      <c r="A4" s="145" t="s">
        <v>84</v>
      </c>
    </row>
    <row r="5" spans="1:1" x14ac:dyDescent="0.25">
      <c r="A5" s="145" t="s">
        <v>92</v>
      </c>
    </row>
    <row r="6" spans="1:1" x14ac:dyDescent="0.25">
      <c r="A6" s="145" t="s">
        <v>95</v>
      </c>
    </row>
    <row r="7" spans="1:1" x14ac:dyDescent="0.25">
      <c r="A7" s="145" t="s">
        <v>96</v>
      </c>
    </row>
    <row r="8" spans="1:1" x14ac:dyDescent="0.25">
      <c r="A8" s="145" t="s">
        <v>109</v>
      </c>
    </row>
    <row r="9" spans="1:1" x14ac:dyDescent="0.25">
      <c r="A9" s="145" t="s">
        <v>184</v>
      </c>
    </row>
    <row r="10" spans="1:1" x14ac:dyDescent="0.25">
      <c r="A10" s="145" t="s">
        <v>188</v>
      </c>
    </row>
    <row r="11" spans="1:1" x14ac:dyDescent="0.25">
      <c r="A11" s="145" t="s">
        <v>190</v>
      </c>
    </row>
    <row r="12" spans="1:1" x14ac:dyDescent="0.25">
      <c r="A12" s="145" t="s">
        <v>200</v>
      </c>
    </row>
    <row r="13" spans="1:1" x14ac:dyDescent="0.25">
      <c r="A13" s="145" t="s">
        <v>204</v>
      </c>
    </row>
    <row r="14" spans="1:1" x14ac:dyDescent="0.25">
      <c r="A14" s="145" t="s">
        <v>175</v>
      </c>
    </row>
    <row r="15" spans="1:1" x14ac:dyDescent="0.25">
      <c r="A15" s="145" t="s">
        <v>211</v>
      </c>
    </row>
    <row r="16" spans="1:1" x14ac:dyDescent="0.25">
      <c r="A16" s="145" t="s">
        <v>218</v>
      </c>
    </row>
    <row r="17" spans="1:1" x14ac:dyDescent="0.25">
      <c r="A17" s="145" t="s">
        <v>228</v>
      </c>
    </row>
    <row r="18" spans="1:1" x14ac:dyDescent="0.25">
      <c r="A18" s="145" t="s">
        <v>230</v>
      </c>
    </row>
    <row r="19" spans="1:1" x14ac:dyDescent="0.25">
      <c r="A19" s="145" t="s">
        <v>236</v>
      </c>
    </row>
    <row r="20" spans="1:1" x14ac:dyDescent="0.25">
      <c r="A20" s="145" t="s">
        <v>237</v>
      </c>
    </row>
    <row r="21" spans="1:1" x14ac:dyDescent="0.25">
      <c r="A21" s="145" t="s">
        <v>239</v>
      </c>
    </row>
    <row r="22" spans="1:1" x14ac:dyDescent="0.25">
      <c r="A22" s="146" t="s">
        <v>255</v>
      </c>
    </row>
    <row r="23" spans="1:1" x14ac:dyDescent="0.25">
      <c r="A23" s="145" t="s">
        <v>260</v>
      </c>
    </row>
    <row r="24" spans="1:1" x14ac:dyDescent="0.25">
      <c r="A24" s="145" t="s">
        <v>266</v>
      </c>
    </row>
    <row r="25" spans="1:1" x14ac:dyDescent="0.25">
      <c r="A25" s="145" t="s">
        <v>269</v>
      </c>
    </row>
    <row r="26" spans="1:1" x14ac:dyDescent="0.25">
      <c r="A26" s="146" t="s">
        <v>283</v>
      </c>
    </row>
    <row r="27" spans="1:1" x14ac:dyDescent="0.25">
      <c r="A27" s="145" t="s">
        <v>290</v>
      </c>
    </row>
    <row r="28" spans="1:1" x14ac:dyDescent="0.25">
      <c r="A28" s="146" t="s">
        <v>305</v>
      </c>
    </row>
    <row r="29" spans="1:1" x14ac:dyDescent="0.25">
      <c r="A29" s="145" t="s">
        <v>306</v>
      </c>
    </row>
    <row r="30" spans="1:1" x14ac:dyDescent="0.25">
      <c r="A30" s="146" t="s">
        <v>331</v>
      </c>
    </row>
    <row r="31" spans="1:1" x14ac:dyDescent="0.25">
      <c r="A31" s="146" t="s">
        <v>337</v>
      </c>
    </row>
    <row r="32" spans="1:1" x14ac:dyDescent="0.25">
      <c r="A32" s="146" t="s">
        <v>341</v>
      </c>
    </row>
    <row r="33" spans="1:1" x14ac:dyDescent="0.25">
      <c r="A33" s="146" t="s">
        <v>344</v>
      </c>
    </row>
    <row r="34" spans="1:1" x14ac:dyDescent="0.25">
      <c r="A34" s="145" t="s">
        <v>356</v>
      </c>
    </row>
    <row r="35" spans="1:1" x14ac:dyDescent="0.25">
      <c r="A35" s="145" t="s">
        <v>357</v>
      </c>
    </row>
    <row r="36" spans="1:1" x14ac:dyDescent="0.25">
      <c r="A36" s="146" t="s">
        <v>361</v>
      </c>
    </row>
    <row r="37" spans="1:1" x14ac:dyDescent="0.25">
      <c r="A37" s="145" t="s">
        <v>362</v>
      </c>
    </row>
    <row r="38" spans="1:1" x14ac:dyDescent="0.25">
      <c r="A38" s="145" t="s">
        <v>376</v>
      </c>
    </row>
    <row r="39" spans="1:1" x14ac:dyDescent="0.25">
      <c r="A39" s="146" t="s">
        <v>377</v>
      </c>
    </row>
    <row r="40" spans="1:1" x14ac:dyDescent="0.25">
      <c r="A40" s="145" t="s">
        <v>382</v>
      </c>
    </row>
    <row r="41" spans="1:1" x14ac:dyDescent="0.25">
      <c r="A41" s="145" t="s">
        <v>386</v>
      </c>
    </row>
    <row r="42" spans="1:1" x14ac:dyDescent="0.25">
      <c r="A42" s="146" t="s">
        <v>176</v>
      </c>
    </row>
    <row r="43" spans="1:1" x14ac:dyDescent="0.25">
      <c r="A43" s="145" t="s">
        <v>91</v>
      </c>
    </row>
    <row r="44" spans="1:1" x14ac:dyDescent="0.25">
      <c r="A44" s="145" t="s">
        <v>147</v>
      </c>
    </row>
    <row r="45" spans="1:1" x14ac:dyDescent="0.25">
      <c r="A45" s="145" t="s">
        <v>145</v>
      </c>
    </row>
    <row r="46" spans="1:1" x14ac:dyDescent="0.25">
      <c r="A46" s="145" t="s">
        <v>268</v>
      </c>
    </row>
    <row r="47" spans="1:1" x14ac:dyDescent="0.25">
      <c r="A47" s="145" t="s">
        <v>558</v>
      </c>
    </row>
    <row r="48" spans="1:1" x14ac:dyDescent="0.25">
      <c r="A48" s="145" t="s">
        <v>566</v>
      </c>
    </row>
    <row r="49" spans="1:1" x14ac:dyDescent="0.25">
      <c r="A49" s="145" t="s">
        <v>493</v>
      </c>
    </row>
    <row r="50" spans="1:1" x14ac:dyDescent="0.25">
      <c r="A50" s="145" t="s">
        <v>395</v>
      </c>
    </row>
    <row r="51" spans="1:1" x14ac:dyDescent="0.25">
      <c r="A51" s="145" t="s">
        <v>393</v>
      </c>
    </row>
    <row r="52" spans="1:1" x14ac:dyDescent="0.25">
      <c r="A52" s="145" t="s">
        <v>486</v>
      </c>
    </row>
    <row r="53" spans="1:1" x14ac:dyDescent="0.25">
      <c r="A53" s="145" t="s">
        <v>402</v>
      </c>
    </row>
    <row r="54" spans="1:1" x14ac:dyDescent="0.25">
      <c r="A54" s="145" t="s">
        <v>405</v>
      </c>
    </row>
    <row r="55" spans="1:1" x14ac:dyDescent="0.25">
      <c r="A55" s="145" t="s">
        <v>507</v>
      </c>
    </row>
    <row r="56" spans="1:1" x14ac:dyDescent="0.25">
      <c r="A56" s="146" t="s">
        <v>412</v>
      </c>
    </row>
    <row r="57" spans="1:1" x14ac:dyDescent="0.25">
      <c r="A57" s="146" t="s">
        <v>416</v>
      </c>
    </row>
    <row r="58" spans="1:1" x14ac:dyDescent="0.25">
      <c r="A58" s="146" t="s">
        <v>427</v>
      </c>
    </row>
    <row r="59" spans="1:1" x14ac:dyDescent="0.25">
      <c r="A59" s="146" t="s">
        <v>430</v>
      </c>
    </row>
    <row r="60" spans="1:1" x14ac:dyDescent="0.25">
      <c r="A60" s="145" t="s">
        <v>432</v>
      </c>
    </row>
    <row r="61" spans="1:1" x14ac:dyDescent="0.25">
      <c r="A61" s="145" t="s">
        <v>438</v>
      </c>
    </row>
    <row r="62" spans="1:1" x14ac:dyDescent="0.25">
      <c r="A62" s="145" t="s">
        <v>439</v>
      </c>
    </row>
    <row r="63" spans="1:1" x14ac:dyDescent="0.25">
      <c r="A63" s="146" t="s">
        <v>488</v>
      </c>
    </row>
    <row r="64" spans="1:1" x14ac:dyDescent="0.25">
      <c r="A64" s="145" t="s">
        <v>534</v>
      </c>
    </row>
    <row r="65" spans="1:1" x14ac:dyDescent="0.25">
      <c r="A65" s="145" t="s">
        <v>441</v>
      </c>
    </row>
    <row r="66" spans="1:1" x14ac:dyDescent="0.25">
      <c r="A66" s="145" t="s">
        <v>445</v>
      </c>
    </row>
    <row r="67" spans="1:1" x14ac:dyDescent="0.25">
      <c r="A67" s="145" t="s">
        <v>447</v>
      </c>
    </row>
    <row r="68" spans="1:1" x14ac:dyDescent="0.25">
      <c r="A68" s="146" t="s">
        <v>448</v>
      </c>
    </row>
    <row r="69" spans="1:1" x14ac:dyDescent="0.25">
      <c r="A69" s="145" t="s">
        <v>456</v>
      </c>
    </row>
    <row r="70" spans="1:1" x14ac:dyDescent="0.25">
      <c r="A70" s="145" t="s">
        <v>457</v>
      </c>
    </row>
    <row r="71" spans="1:1" x14ac:dyDescent="0.25">
      <c r="A71" s="146" t="s">
        <v>452</v>
      </c>
    </row>
    <row r="72" spans="1:1" x14ac:dyDescent="0.25">
      <c r="A72" s="145" t="s">
        <v>508</v>
      </c>
    </row>
    <row r="73" spans="1:1" x14ac:dyDescent="0.25">
      <c r="A73" s="145" t="s">
        <v>465</v>
      </c>
    </row>
    <row r="74" spans="1:1" x14ac:dyDescent="0.25">
      <c r="A74" s="145" t="s">
        <v>469</v>
      </c>
    </row>
    <row r="75" spans="1:1" x14ac:dyDescent="0.25">
      <c r="A75" s="146" t="s">
        <v>474</v>
      </c>
    </row>
    <row r="76" spans="1:1" x14ac:dyDescent="0.25">
      <c r="A76" s="145" t="s">
        <v>475</v>
      </c>
    </row>
    <row r="77" spans="1:1" x14ac:dyDescent="0.25">
      <c r="A77" s="145" t="s">
        <v>480</v>
      </c>
    </row>
    <row r="78" spans="1:1" x14ac:dyDescent="0.25">
      <c r="A78" s="145" t="s">
        <v>580</v>
      </c>
    </row>
    <row r="79" spans="1:1" x14ac:dyDescent="0.25">
      <c r="A79" s="145" t="s">
        <v>581</v>
      </c>
    </row>
    <row r="80" spans="1:1" x14ac:dyDescent="0.25">
      <c r="A80" s="145" t="s">
        <v>582</v>
      </c>
    </row>
    <row r="81" spans="1:1" x14ac:dyDescent="0.25">
      <c r="A81" s="146" t="s">
        <v>583</v>
      </c>
    </row>
    <row r="82" spans="1:1" x14ac:dyDescent="0.25">
      <c r="A82" s="145" t="s">
        <v>60</v>
      </c>
    </row>
    <row r="83" spans="1:1" x14ac:dyDescent="0.25">
      <c r="A83" s="145" t="s">
        <v>61</v>
      </c>
    </row>
    <row r="84" spans="1:1" x14ac:dyDescent="0.25">
      <c r="A84" s="146" t="s">
        <v>63</v>
      </c>
    </row>
    <row r="85" spans="1:1" x14ac:dyDescent="0.25">
      <c r="A85" s="145" t="s">
        <v>66</v>
      </c>
    </row>
    <row r="86" spans="1:1" x14ac:dyDescent="0.25">
      <c r="A86" s="146" t="s">
        <v>67</v>
      </c>
    </row>
    <row r="87" spans="1:1" x14ac:dyDescent="0.25">
      <c r="A87" s="145" t="s">
        <v>70</v>
      </c>
    </row>
    <row r="88" spans="1:1" x14ac:dyDescent="0.25">
      <c r="A88" s="145" t="s">
        <v>71</v>
      </c>
    </row>
    <row r="89" spans="1:1" x14ac:dyDescent="0.25">
      <c r="A89" s="145" t="s">
        <v>73</v>
      </c>
    </row>
    <row r="90" spans="1:1" x14ac:dyDescent="0.25">
      <c r="A90" s="146" t="s">
        <v>78</v>
      </c>
    </row>
    <row r="91" spans="1:1" x14ac:dyDescent="0.25">
      <c r="A91" s="145" t="s">
        <v>83</v>
      </c>
    </row>
    <row r="92" spans="1:1" x14ac:dyDescent="0.25">
      <c r="A92" s="145" t="s">
        <v>108</v>
      </c>
    </row>
    <row r="93" spans="1:1" x14ac:dyDescent="0.25">
      <c r="A93" s="145" t="s">
        <v>110</v>
      </c>
    </row>
    <row r="94" spans="1:1" x14ac:dyDescent="0.25">
      <c r="A94" s="145" t="s">
        <v>111</v>
      </c>
    </row>
    <row r="95" spans="1:1" x14ac:dyDescent="0.25">
      <c r="A95" s="145" t="s">
        <v>123</v>
      </c>
    </row>
    <row r="96" spans="1:1" x14ac:dyDescent="0.25">
      <c r="A96" s="145" t="s">
        <v>124</v>
      </c>
    </row>
    <row r="97" spans="1:1" x14ac:dyDescent="0.25">
      <c r="A97" s="145" t="s">
        <v>125</v>
      </c>
    </row>
    <row r="98" spans="1:1" x14ac:dyDescent="0.25">
      <c r="A98" s="145" t="s">
        <v>128</v>
      </c>
    </row>
    <row r="99" spans="1:1" x14ac:dyDescent="0.25">
      <c r="A99" s="145" t="s">
        <v>132</v>
      </c>
    </row>
    <row r="100" spans="1:1" x14ac:dyDescent="0.25">
      <c r="A100" s="145" t="s">
        <v>137</v>
      </c>
    </row>
    <row r="101" spans="1:1" x14ac:dyDescent="0.25">
      <c r="A101" s="145" t="s">
        <v>153</v>
      </c>
    </row>
    <row r="102" spans="1:1" x14ac:dyDescent="0.25">
      <c r="A102" s="146" t="s">
        <v>154</v>
      </c>
    </row>
    <row r="103" spans="1:1" x14ac:dyDescent="0.25">
      <c r="A103" s="145" t="s">
        <v>168</v>
      </c>
    </row>
    <row r="104" spans="1:1" x14ac:dyDescent="0.25">
      <c r="A104" s="145" t="s">
        <v>171</v>
      </c>
    </row>
    <row r="105" spans="1:1" x14ac:dyDescent="0.25">
      <c r="A105" s="145" t="s">
        <v>173</v>
      </c>
    </row>
    <row r="106" spans="1:1" x14ac:dyDescent="0.25">
      <c r="A106" s="145" t="s">
        <v>191</v>
      </c>
    </row>
    <row r="107" spans="1:1" x14ac:dyDescent="0.25">
      <c r="A107" s="145" t="s">
        <v>195</v>
      </c>
    </row>
    <row r="108" spans="1:1" x14ac:dyDescent="0.25">
      <c r="A108" s="145" t="s">
        <v>199</v>
      </c>
    </row>
    <row r="109" spans="1:1" x14ac:dyDescent="0.25">
      <c r="A109" s="145" t="s">
        <v>214</v>
      </c>
    </row>
    <row r="110" spans="1:1" x14ac:dyDescent="0.25">
      <c r="A110" s="145" t="s">
        <v>215</v>
      </c>
    </row>
    <row r="111" spans="1:1" x14ac:dyDescent="0.25">
      <c r="A111" s="145" t="s">
        <v>225</v>
      </c>
    </row>
    <row r="112" spans="1:1" x14ac:dyDescent="0.25">
      <c r="A112" s="146" t="s">
        <v>226</v>
      </c>
    </row>
    <row r="113" spans="1:1" x14ac:dyDescent="0.25">
      <c r="A113" s="145" t="s">
        <v>227</v>
      </c>
    </row>
    <row r="114" spans="1:1" x14ac:dyDescent="0.25">
      <c r="A114" s="145" t="s">
        <v>234</v>
      </c>
    </row>
    <row r="115" spans="1:1" x14ac:dyDescent="0.25">
      <c r="A115" s="145" t="s">
        <v>244</v>
      </c>
    </row>
    <row r="116" spans="1:1" x14ac:dyDescent="0.25">
      <c r="A116" s="146" t="s">
        <v>247</v>
      </c>
    </row>
    <row r="117" spans="1:1" x14ac:dyDescent="0.25">
      <c r="A117" s="146" t="s">
        <v>249</v>
      </c>
    </row>
    <row r="118" spans="1:1" x14ac:dyDescent="0.25">
      <c r="A118" s="145" t="s">
        <v>250</v>
      </c>
    </row>
    <row r="119" spans="1:1" x14ac:dyDescent="0.25">
      <c r="A119" s="145" t="s">
        <v>254</v>
      </c>
    </row>
    <row r="120" spans="1:1" x14ac:dyDescent="0.25">
      <c r="A120" s="145" t="s">
        <v>257</v>
      </c>
    </row>
    <row r="121" spans="1:1" x14ac:dyDescent="0.25">
      <c r="A121" s="145" t="s">
        <v>263</v>
      </c>
    </row>
    <row r="122" spans="1:1" x14ac:dyDescent="0.25">
      <c r="A122" s="146" t="s">
        <v>274</v>
      </c>
    </row>
    <row r="123" spans="1:1" x14ac:dyDescent="0.25">
      <c r="A123" s="145" t="s">
        <v>276</v>
      </c>
    </row>
    <row r="124" spans="1:1" x14ac:dyDescent="0.25">
      <c r="A124" s="145" t="s">
        <v>281</v>
      </c>
    </row>
    <row r="125" spans="1:1" x14ac:dyDescent="0.25">
      <c r="A125" s="146" t="s">
        <v>296</v>
      </c>
    </row>
    <row r="126" spans="1:1" x14ac:dyDescent="0.25">
      <c r="A126" s="145" t="s">
        <v>298</v>
      </c>
    </row>
    <row r="127" spans="1:1" x14ac:dyDescent="0.25">
      <c r="A127" s="145" t="s">
        <v>300</v>
      </c>
    </row>
    <row r="128" spans="1:1" x14ac:dyDescent="0.25">
      <c r="A128" s="145" t="s">
        <v>302</v>
      </c>
    </row>
    <row r="129" spans="1:1" x14ac:dyDescent="0.25">
      <c r="A129" s="145" t="s">
        <v>309</v>
      </c>
    </row>
    <row r="130" spans="1:1" x14ac:dyDescent="0.25">
      <c r="A130" s="145" t="s">
        <v>311</v>
      </c>
    </row>
    <row r="131" spans="1:1" x14ac:dyDescent="0.25">
      <c r="A131" s="146" t="s">
        <v>312</v>
      </c>
    </row>
    <row r="132" spans="1:1" x14ac:dyDescent="0.25">
      <c r="A132" s="145" t="s">
        <v>313</v>
      </c>
    </row>
    <row r="133" spans="1:1" x14ac:dyDescent="0.25">
      <c r="A133" s="145" t="s">
        <v>314</v>
      </c>
    </row>
    <row r="134" spans="1:1" x14ac:dyDescent="0.25">
      <c r="A134" s="145" t="s">
        <v>318</v>
      </c>
    </row>
    <row r="135" spans="1:1" x14ac:dyDescent="0.25">
      <c r="A135" s="145" t="s">
        <v>328</v>
      </c>
    </row>
    <row r="136" spans="1:1" x14ac:dyDescent="0.25">
      <c r="A136" s="145" t="s">
        <v>332</v>
      </c>
    </row>
    <row r="137" spans="1:1" x14ac:dyDescent="0.25">
      <c r="A137" s="145" t="s">
        <v>335</v>
      </c>
    </row>
    <row r="138" spans="1:1" x14ac:dyDescent="0.25">
      <c r="A138" s="146" t="s">
        <v>353</v>
      </c>
    </row>
    <row r="139" spans="1:1" x14ac:dyDescent="0.25">
      <c r="A139" s="145" t="s">
        <v>354</v>
      </c>
    </row>
    <row r="140" spans="1:1" x14ac:dyDescent="0.25">
      <c r="A140" s="145" t="s">
        <v>367</v>
      </c>
    </row>
    <row r="141" spans="1:1" x14ac:dyDescent="0.25">
      <c r="A141" s="145" t="s">
        <v>369</v>
      </c>
    </row>
    <row r="142" spans="1:1" x14ac:dyDescent="0.25">
      <c r="A142" s="145" t="s">
        <v>277</v>
      </c>
    </row>
    <row r="143" spans="1:1" x14ac:dyDescent="0.25">
      <c r="A143" s="145" t="s">
        <v>374</v>
      </c>
    </row>
    <row r="144" spans="1:1" x14ac:dyDescent="0.25">
      <c r="A144" s="145" t="s">
        <v>378</v>
      </c>
    </row>
    <row r="145" spans="1:1" x14ac:dyDescent="0.25">
      <c r="A145" s="145" t="s">
        <v>379</v>
      </c>
    </row>
    <row r="146" spans="1:1" x14ac:dyDescent="0.25">
      <c r="A146" s="145" t="s">
        <v>380</v>
      </c>
    </row>
    <row r="147" spans="1:1" x14ac:dyDescent="0.25">
      <c r="A147" s="145" t="s">
        <v>388</v>
      </c>
    </row>
    <row r="148" spans="1:1" x14ac:dyDescent="0.25">
      <c r="A148" s="145" t="s">
        <v>557</v>
      </c>
    </row>
    <row r="149" spans="1:1" x14ac:dyDescent="0.25">
      <c r="A149" s="145" t="s">
        <v>398</v>
      </c>
    </row>
    <row r="150" spans="1:1" x14ac:dyDescent="0.25">
      <c r="A150" s="145" t="s">
        <v>498</v>
      </c>
    </row>
    <row r="151" spans="1:1" x14ac:dyDescent="0.25">
      <c r="A151" s="145" t="s">
        <v>495</v>
      </c>
    </row>
    <row r="152" spans="1:1" x14ac:dyDescent="0.25">
      <c r="A152" s="145" t="s">
        <v>513</v>
      </c>
    </row>
    <row r="153" spans="1:1" x14ac:dyDescent="0.25">
      <c r="A153" s="145" t="s">
        <v>570</v>
      </c>
    </row>
    <row r="154" spans="1:1" x14ac:dyDescent="0.25">
      <c r="A154" s="145" t="s">
        <v>499</v>
      </c>
    </row>
    <row r="155" spans="1:1" x14ac:dyDescent="0.25">
      <c r="A155" s="145" t="s">
        <v>511</v>
      </c>
    </row>
    <row r="156" spans="1:1" x14ac:dyDescent="0.25">
      <c r="A156" s="145" t="s">
        <v>409</v>
      </c>
    </row>
    <row r="157" spans="1:1" x14ac:dyDescent="0.25">
      <c r="A157" s="145" t="s">
        <v>485</v>
      </c>
    </row>
    <row r="158" spans="1:1" x14ac:dyDescent="0.25">
      <c r="A158" s="146" t="s">
        <v>506</v>
      </c>
    </row>
    <row r="159" spans="1:1" x14ac:dyDescent="0.25">
      <c r="A159" s="145" t="s">
        <v>436</v>
      </c>
    </row>
    <row r="160" spans="1:1" x14ac:dyDescent="0.25">
      <c r="A160" s="145" t="s">
        <v>492</v>
      </c>
    </row>
    <row r="161" spans="1:1" x14ac:dyDescent="0.25">
      <c r="A161" s="145" t="s">
        <v>444</v>
      </c>
    </row>
    <row r="162" spans="1:1" x14ac:dyDescent="0.25">
      <c r="A162" s="145" t="s">
        <v>459</v>
      </c>
    </row>
    <row r="163" spans="1:1" x14ac:dyDescent="0.25">
      <c r="A163" s="145" t="s">
        <v>464</v>
      </c>
    </row>
    <row r="164" spans="1:1" x14ac:dyDescent="0.25">
      <c r="A164" s="146" t="s">
        <v>473</v>
      </c>
    </row>
    <row r="165" spans="1:1" x14ac:dyDescent="0.25">
      <c r="A165" s="145" t="s">
        <v>423</v>
      </c>
    </row>
    <row r="166" spans="1:1" x14ac:dyDescent="0.25">
      <c r="A166" s="145" t="s">
        <v>476</v>
      </c>
    </row>
    <row r="167" spans="1:1" x14ac:dyDescent="0.25">
      <c r="A167" s="145" t="s">
        <v>470</v>
      </c>
    </row>
    <row r="168" spans="1:1" x14ac:dyDescent="0.25">
      <c r="A168" s="146" t="s">
        <v>490</v>
      </c>
    </row>
    <row r="169" spans="1:1" x14ac:dyDescent="0.25">
      <c r="A169" s="145" t="s">
        <v>525</v>
      </c>
    </row>
    <row r="170" spans="1:1" x14ac:dyDescent="0.25">
      <c r="A170" s="146" t="s">
        <v>527</v>
      </c>
    </row>
    <row r="171" spans="1:1" x14ac:dyDescent="0.25">
      <c r="A171" s="146" t="s">
        <v>538</v>
      </c>
    </row>
    <row r="172" spans="1:1" x14ac:dyDescent="0.25">
      <c r="A172" s="146" t="s">
        <v>520</v>
      </c>
    </row>
    <row r="173" spans="1:1" x14ac:dyDescent="0.25">
      <c r="A173" s="145" t="s">
        <v>528</v>
      </c>
    </row>
    <row r="174" spans="1:1" x14ac:dyDescent="0.25">
      <c r="A174" s="145" t="s">
        <v>526</v>
      </c>
    </row>
    <row r="175" spans="1:1" x14ac:dyDescent="0.25">
      <c r="A175" s="146" t="s">
        <v>392</v>
      </c>
    </row>
    <row r="176" spans="1:1" x14ac:dyDescent="0.25">
      <c r="A176" s="145" t="s">
        <v>521</v>
      </c>
    </row>
    <row r="177" spans="1:1" x14ac:dyDescent="0.25">
      <c r="A177" s="146" t="s">
        <v>514</v>
      </c>
    </row>
    <row r="178" spans="1:1" x14ac:dyDescent="0.25">
      <c r="A178" s="145" t="s">
        <v>391</v>
      </c>
    </row>
    <row r="179" spans="1:1" x14ac:dyDescent="0.25">
      <c r="A179" s="145" t="s">
        <v>390</v>
      </c>
    </row>
    <row r="180" spans="1:1" x14ac:dyDescent="0.25">
      <c r="A180" s="145" t="s">
        <v>519</v>
      </c>
    </row>
    <row r="181" spans="1:1" x14ac:dyDescent="0.25">
      <c r="A181" s="145" t="s">
        <v>522</v>
      </c>
    </row>
    <row r="182" spans="1:1" x14ac:dyDescent="0.25">
      <c r="A182" s="145" t="s">
        <v>584</v>
      </c>
    </row>
    <row r="183" spans="1:1" x14ac:dyDescent="0.25">
      <c r="A183" s="146" t="s">
        <v>585</v>
      </c>
    </row>
    <row r="184" spans="1:1" x14ac:dyDescent="0.25">
      <c r="A184" s="145" t="s">
        <v>586</v>
      </c>
    </row>
    <row r="185" spans="1:1" x14ac:dyDescent="0.25">
      <c r="A185" s="145" t="s">
        <v>587</v>
      </c>
    </row>
    <row r="186" spans="1:1" x14ac:dyDescent="0.25">
      <c r="A186" s="145" t="s">
        <v>588</v>
      </c>
    </row>
    <row r="187" spans="1:1" x14ac:dyDescent="0.25">
      <c r="A187" s="145" t="s">
        <v>589</v>
      </c>
    </row>
    <row r="188" spans="1:1" x14ac:dyDescent="0.25">
      <c r="A188" s="145" t="s">
        <v>590</v>
      </c>
    </row>
    <row r="189" spans="1:1" x14ac:dyDescent="0.25">
      <c r="A189" s="146" t="s">
        <v>591</v>
      </c>
    </row>
    <row r="190" spans="1:1" x14ac:dyDescent="0.25">
      <c r="A190" s="145" t="s">
        <v>592</v>
      </c>
    </row>
    <row r="191" spans="1:1" x14ac:dyDescent="0.25">
      <c r="A191" s="145" t="s">
        <v>593</v>
      </c>
    </row>
    <row r="192" spans="1:1" x14ac:dyDescent="0.25">
      <c r="A192" s="145" t="s">
        <v>594</v>
      </c>
    </row>
    <row r="193" spans="1:1" x14ac:dyDescent="0.25">
      <c r="A193" s="145" t="s">
        <v>595</v>
      </c>
    </row>
    <row r="194" spans="1:1" x14ac:dyDescent="0.25">
      <c r="A194" s="145" t="s">
        <v>596</v>
      </c>
    </row>
    <row r="195" spans="1:1" x14ac:dyDescent="0.25">
      <c r="A195" s="145" t="s">
        <v>597</v>
      </c>
    </row>
    <row r="196" spans="1:1" x14ac:dyDescent="0.25">
      <c r="A196" s="146" t="s">
        <v>598</v>
      </c>
    </row>
    <row r="197" spans="1:1" x14ac:dyDescent="0.25">
      <c r="A197" s="145" t="s">
        <v>599</v>
      </c>
    </row>
    <row r="198" spans="1:1" x14ac:dyDescent="0.25">
      <c r="A198" s="145" t="s">
        <v>600</v>
      </c>
    </row>
    <row r="199" spans="1:1" x14ac:dyDescent="0.25">
      <c r="A199" s="145" t="s">
        <v>601</v>
      </c>
    </row>
    <row r="200" spans="1:1" x14ac:dyDescent="0.25">
      <c r="A200" s="145" t="s">
        <v>602</v>
      </c>
    </row>
    <row r="201" spans="1:1" x14ac:dyDescent="0.25">
      <c r="A201" s="145" t="s">
        <v>603</v>
      </c>
    </row>
    <row r="202" spans="1:1" x14ac:dyDescent="0.25">
      <c r="A202" s="145" t="s">
        <v>86</v>
      </c>
    </row>
    <row r="203" spans="1:1" x14ac:dyDescent="0.25">
      <c r="A203" s="145" t="s">
        <v>101</v>
      </c>
    </row>
    <row r="204" spans="1:1" x14ac:dyDescent="0.25">
      <c r="A204" s="145" t="s">
        <v>105</v>
      </c>
    </row>
    <row r="205" spans="1:1" x14ac:dyDescent="0.25">
      <c r="A205" s="145" t="s">
        <v>117</v>
      </c>
    </row>
    <row r="206" spans="1:1" x14ac:dyDescent="0.25">
      <c r="A206" s="145" t="s">
        <v>122</v>
      </c>
    </row>
    <row r="207" spans="1:1" x14ac:dyDescent="0.25">
      <c r="A207" s="145" t="s">
        <v>127</v>
      </c>
    </row>
    <row r="208" spans="1:1" x14ac:dyDescent="0.25">
      <c r="A208" s="146" t="s">
        <v>131</v>
      </c>
    </row>
    <row r="209" spans="1:1" x14ac:dyDescent="0.25">
      <c r="A209" s="145" t="s">
        <v>135</v>
      </c>
    </row>
    <row r="210" spans="1:1" x14ac:dyDescent="0.25">
      <c r="A210" s="145" t="s">
        <v>148</v>
      </c>
    </row>
    <row r="211" spans="1:1" x14ac:dyDescent="0.25">
      <c r="A211" s="145" t="s">
        <v>156</v>
      </c>
    </row>
    <row r="212" spans="1:1" x14ac:dyDescent="0.25">
      <c r="A212" s="146" t="s">
        <v>163</v>
      </c>
    </row>
    <row r="213" spans="1:1" x14ac:dyDescent="0.25">
      <c r="A213" s="145" t="s">
        <v>166</v>
      </c>
    </row>
    <row r="214" spans="1:1" x14ac:dyDescent="0.25">
      <c r="A214" s="146" t="s">
        <v>167</v>
      </c>
    </row>
    <row r="215" spans="1:1" x14ac:dyDescent="0.25">
      <c r="A215" s="145" t="s">
        <v>169</v>
      </c>
    </row>
    <row r="216" spans="1:1" x14ac:dyDescent="0.25">
      <c r="A216" s="145" t="s">
        <v>193</v>
      </c>
    </row>
    <row r="217" spans="1:1" x14ac:dyDescent="0.25">
      <c r="A217" s="146" t="s">
        <v>208</v>
      </c>
    </row>
    <row r="218" spans="1:1" x14ac:dyDescent="0.25">
      <c r="A218" s="145" t="s">
        <v>213</v>
      </c>
    </row>
    <row r="219" spans="1:1" x14ac:dyDescent="0.25">
      <c r="A219" s="145" t="s">
        <v>220</v>
      </c>
    </row>
    <row r="220" spans="1:1" x14ac:dyDescent="0.25">
      <c r="A220" s="146" t="s">
        <v>222</v>
      </c>
    </row>
    <row r="221" spans="1:1" x14ac:dyDescent="0.25">
      <c r="A221" s="146" t="s">
        <v>259</v>
      </c>
    </row>
    <row r="222" spans="1:1" x14ac:dyDescent="0.25">
      <c r="A222" s="145" t="s">
        <v>279</v>
      </c>
    </row>
    <row r="223" spans="1:1" x14ac:dyDescent="0.25">
      <c r="A223" s="145" t="s">
        <v>282</v>
      </c>
    </row>
    <row r="224" spans="1:1" x14ac:dyDescent="0.25">
      <c r="A224" s="145" t="s">
        <v>304</v>
      </c>
    </row>
    <row r="225" spans="1:1" x14ac:dyDescent="0.25">
      <c r="A225" s="146" t="s">
        <v>319</v>
      </c>
    </row>
    <row r="226" spans="1:1" x14ac:dyDescent="0.25">
      <c r="A226" s="145" t="s">
        <v>320</v>
      </c>
    </row>
    <row r="227" spans="1:1" x14ac:dyDescent="0.25">
      <c r="A227" s="145" t="s">
        <v>327</v>
      </c>
    </row>
    <row r="228" spans="1:1" x14ac:dyDescent="0.25">
      <c r="A228" s="145" t="s">
        <v>349</v>
      </c>
    </row>
    <row r="229" spans="1:1" x14ac:dyDescent="0.25">
      <c r="A229" s="145" t="s">
        <v>373</v>
      </c>
    </row>
    <row r="230" spans="1:1" x14ac:dyDescent="0.25">
      <c r="A230" s="145" t="s">
        <v>375</v>
      </c>
    </row>
    <row r="231" spans="1:1" x14ac:dyDescent="0.25">
      <c r="A231" s="145" t="s">
        <v>112</v>
      </c>
    </row>
    <row r="232" spans="1:1" x14ac:dyDescent="0.25">
      <c r="A232" s="145" t="s">
        <v>336</v>
      </c>
    </row>
    <row r="233" spans="1:1" x14ac:dyDescent="0.25">
      <c r="A233" s="145" t="s">
        <v>560</v>
      </c>
    </row>
    <row r="234" spans="1:1" x14ac:dyDescent="0.25">
      <c r="A234" s="145" t="s">
        <v>561</v>
      </c>
    </row>
    <row r="235" spans="1:1" x14ac:dyDescent="0.25">
      <c r="A235" s="145" t="s">
        <v>494</v>
      </c>
    </row>
    <row r="236" spans="1:1" x14ac:dyDescent="0.25">
      <c r="A236" s="145" t="s">
        <v>418</v>
      </c>
    </row>
    <row r="237" spans="1:1" x14ac:dyDescent="0.25">
      <c r="A237" s="145" t="s">
        <v>483</v>
      </c>
    </row>
    <row r="238" spans="1:1" x14ac:dyDescent="0.25">
      <c r="A238" s="145" t="s">
        <v>455</v>
      </c>
    </row>
    <row r="239" spans="1:1" x14ac:dyDescent="0.25">
      <c r="A239" s="146" t="s">
        <v>460</v>
      </c>
    </row>
    <row r="240" spans="1:1" x14ac:dyDescent="0.25">
      <c r="A240" s="145" t="s">
        <v>552</v>
      </c>
    </row>
    <row r="241" spans="1:1" x14ac:dyDescent="0.25">
      <c r="A241" s="145" t="s">
        <v>548</v>
      </c>
    </row>
    <row r="242" spans="1:1" x14ac:dyDescent="0.25">
      <c r="A242" s="145" t="s">
        <v>543</v>
      </c>
    </row>
    <row r="243" spans="1:1" x14ac:dyDescent="0.25">
      <c r="A243" s="146" t="s">
        <v>550</v>
      </c>
    </row>
    <row r="244" spans="1:1" x14ac:dyDescent="0.25">
      <c r="A244" s="146" t="s">
        <v>389</v>
      </c>
    </row>
    <row r="245" spans="1:1" x14ac:dyDescent="0.25">
      <c r="A245" s="145" t="s">
        <v>549</v>
      </c>
    </row>
    <row r="246" spans="1:1" x14ac:dyDescent="0.25">
      <c r="A246" s="146" t="s">
        <v>536</v>
      </c>
    </row>
    <row r="247" spans="1:1" x14ac:dyDescent="0.25">
      <c r="A247" s="145" t="s">
        <v>554</v>
      </c>
    </row>
    <row r="248" spans="1:1" x14ac:dyDescent="0.25">
      <c r="A248" s="145" t="s">
        <v>604</v>
      </c>
    </row>
    <row r="249" spans="1:1" x14ac:dyDescent="0.25">
      <c r="A249" s="145" t="s">
        <v>605</v>
      </c>
    </row>
    <row r="250" spans="1:1" x14ac:dyDescent="0.25">
      <c r="A250" s="145" t="s">
        <v>59</v>
      </c>
    </row>
    <row r="251" spans="1:1" x14ac:dyDescent="0.25">
      <c r="A251" s="146" t="s">
        <v>68</v>
      </c>
    </row>
    <row r="252" spans="1:1" x14ac:dyDescent="0.25">
      <c r="A252" s="145" t="s">
        <v>77</v>
      </c>
    </row>
    <row r="253" spans="1:1" x14ac:dyDescent="0.25">
      <c r="A253" s="145" t="s">
        <v>79</v>
      </c>
    </row>
    <row r="254" spans="1:1" x14ac:dyDescent="0.25">
      <c r="A254" s="145" t="s">
        <v>81</v>
      </c>
    </row>
    <row r="255" spans="1:1" x14ac:dyDescent="0.25">
      <c r="A255" s="145" t="s">
        <v>87</v>
      </c>
    </row>
    <row r="256" spans="1:1" x14ac:dyDescent="0.25">
      <c r="A256" s="145" t="s">
        <v>99</v>
      </c>
    </row>
    <row r="257" spans="1:1" x14ac:dyDescent="0.25">
      <c r="A257" s="146" t="s">
        <v>119</v>
      </c>
    </row>
    <row r="258" spans="1:1" x14ac:dyDescent="0.25">
      <c r="A258" s="145" t="s">
        <v>134</v>
      </c>
    </row>
    <row r="259" spans="1:1" x14ac:dyDescent="0.25">
      <c r="A259" s="146" t="s">
        <v>139</v>
      </c>
    </row>
    <row r="260" spans="1:1" x14ac:dyDescent="0.25">
      <c r="A260" s="146" t="s">
        <v>140</v>
      </c>
    </row>
    <row r="261" spans="1:1" x14ac:dyDescent="0.25">
      <c r="A261" s="146" t="s">
        <v>141</v>
      </c>
    </row>
    <row r="262" spans="1:1" x14ac:dyDescent="0.25">
      <c r="A262" s="145" t="s">
        <v>149</v>
      </c>
    </row>
    <row r="263" spans="1:1" x14ac:dyDescent="0.25">
      <c r="A263" s="145" t="s">
        <v>151</v>
      </c>
    </row>
    <row r="264" spans="1:1" x14ac:dyDescent="0.25">
      <c r="A264" s="145" t="s">
        <v>158</v>
      </c>
    </row>
    <row r="265" spans="1:1" x14ac:dyDescent="0.25">
      <c r="A265" s="145" t="s">
        <v>162</v>
      </c>
    </row>
    <row r="266" spans="1:1" x14ac:dyDescent="0.25">
      <c r="A266" s="146" t="s">
        <v>183</v>
      </c>
    </row>
    <row r="267" spans="1:1" x14ac:dyDescent="0.25">
      <c r="A267" s="145" t="s">
        <v>192</v>
      </c>
    </row>
    <row r="268" spans="1:1" x14ac:dyDescent="0.25">
      <c r="A268" s="145" t="s">
        <v>258</v>
      </c>
    </row>
    <row r="269" spans="1:1" x14ac:dyDescent="0.25">
      <c r="A269" s="145" t="s">
        <v>203</v>
      </c>
    </row>
    <row r="270" spans="1:1" x14ac:dyDescent="0.25">
      <c r="A270" s="145" t="s">
        <v>205</v>
      </c>
    </row>
    <row r="271" spans="1:1" x14ac:dyDescent="0.25">
      <c r="A271" s="146" t="s">
        <v>206</v>
      </c>
    </row>
    <row r="272" spans="1:1" x14ac:dyDescent="0.25">
      <c r="A272" s="145" t="s">
        <v>216</v>
      </c>
    </row>
    <row r="273" spans="1:1" x14ac:dyDescent="0.25">
      <c r="A273" s="145" t="s">
        <v>229</v>
      </c>
    </row>
    <row r="274" spans="1:1" x14ac:dyDescent="0.25">
      <c r="A274" s="145" t="s">
        <v>232</v>
      </c>
    </row>
    <row r="275" spans="1:1" x14ac:dyDescent="0.25">
      <c r="A275" s="145" t="s">
        <v>233</v>
      </c>
    </row>
    <row r="276" spans="1:1" x14ac:dyDescent="0.25">
      <c r="A276" s="145" t="s">
        <v>235</v>
      </c>
    </row>
    <row r="277" spans="1:1" x14ac:dyDescent="0.25">
      <c r="A277" s="146" t="s">
        <v>241</v>
      </c>
    </row>
    <row r="278" spans="1:1" x14ac:dyDescent="0.25">
      <c r="A278" s="145" t="s">
        <v>242</v>
      </c>
    </row>
    <row r="279" spans="1:1" x14ac:dyDescent="0.25">
      <c r="A279" s="145" t="s">
        <v>245</v>
      </c>
    </row>
    <row r="280" spans="1:1" x14ac:dyDescent="0.25">
      <c r="A280" s="146" t="s">
        <v>248</v>
      </c>
    </row>
    <row r="281" spans="1:1" x14ac:dyDescent="0.25">
      <c r="A281" s="146" t="s">
        <v>264</v>
      </c>
    </row>
    <row r="282" spans="1:1" x14ac:dyDescent="0.25">
      <c r="A282" s="145" t="s">
        <v>201</v>
      </c>
    </row>
    <row r="283" spans="1:1" x14ac:dyDescent="0.25">
      <c r="A283" s="145" t="s">
        <v>286</v>
      </c>
    </row>
    <row r="284" spans="1:1" x14ac:dyDescent="0.25">
      <c r="A284" s="145" t="s">
        <v>294</v>
      </c>
    </row>
    <row r="285" spans="1:1" x14ac:dyDescent="0.25">
      <c r="A285" s="145" t="s">
        <v>299</v>
      </c>
    </row>
    <row r="286" spans="1:1" x14ac:dyDescent="0.25">
      <c r="A286" s="146" t="s">
        <v>324</v>
      </c>
    </row>
    <row r="287" spans="1:1" x14ac:dyDescent="0.25">
      <c r="A287" s="145" t="s">
        <v>330</v>
      </c>
    </row>
    <row r="288" spans="1:1" x14ac:dyDescent="0.25">
      <c r="A288" s="145" t="s">
        <v>345</v>
      </c>
    </row>
    <row r="289" spans="1:1" x14ac:dyDescent="0.25">
      <c r="A289" s="145" t="s">
        <v>346</v>
      </c>
    </row>
    <row r="290" spans="1:1" x14ac:dyDescent="0.25">
      <c r="A290" s="145" t="s">
        <v>348</v>
      </c>
    </row>
    <row r="291" spans="1:1" x14ac:dyDescent="0.25">
      <c r="A291" s="145" t="s">
        <v>351</v>
      </c>
    </row>
    <row r="292" spans="1:1" x14ac:dyDescent="0.25">
      <c r="A292" s="145" t="s">
        <v>355</v>
      </c>
    </row>
    <row r="293" spans="1:1" x14ac:dyDescent="0.25">
      <c r="A293" s="145" t="s">
        <v>359</v>
      </c>
    </row>
    <row r="294" spans="1:1" x14ac:dyDescent="0.25">
      <c r="A294" s="145" t="s">
        <v>360</v>
      </c>
    </row>
    <row r="295" spans="1:1" x14ac:dyDescent="0.25">
      <c r="A295" s="145" t="s">
        <v>364</v>
      </c>
    </row>
    <row r="296" spans="1:1" x14ac:dyDescent="0.25">
      <c r="A296" s="145" t="s">
        <v>368</v>
      </c>
    </row>
    <row r="297" spans="1:1" x14ac:dyDescent="0.25">
      <c r="A297" s="145" t="s">
        <v>371</v>
      </c>
    </row>
    <row r="298" spans="1:1" x14ac:dyDescent="0.25">
      <c r="A298" s="145" t="s">
        <v>372</v>
      </c>
    </row>
    <row r="299" spans="1:1" x14ac:dyDescent="0.25">
      <c r="A299" s="145" t="s">
        <v>383</v>
      </c>
    </row>
    <row r="300" spans="1:1" x14ac:dyDescent="0.25">
      <c r="A300" s="145" t="s">
        <v>562</v>
      </c>
    </row>
    <row r="301" spans="1:1" x14ac:dyDescent="0.25">
      <c r="A301" s="145" t="s">
        <v>568</v>
      </c>
    </row>
    <row r="302" spans="1:1" x14ac:dyDescent="0.25">
      <c r="A302" s="145" t="s">
        <v>500</v>
      </c>
    </row>
    <row r="303" spans="1:1" x14ac:dyDescent="0.25">
      <c r="A303" s="145" t="s">
        <v>396</v>
      </c>
    </row>
    <row r="304" spans="1:1" x14ac:dyDescent="0.25">
      <c r="A304" s="145" t="s">
        <v>411</v>
      </c>
    </row>
    <row r="305" spans="1:1" x14ac:dyDescent="0.25">
      <c r="A305" s="145" t="s">
        <v>505</v>
      </c>
    </row>
    <row r="306" spans="1:1" x14ac:dyDescent="0.25">
      <c r="A306" s="145" t="s">
        <v>421</v>
      </c>
    </row>
    <row r="307" spans="1:1" x14ac:dyDescent="0.25">
      <c r="A307" s="145" t="s">
        <v>424</v>
      </c>
    </row>
    <row r="308" spans="1:1" x14ac:dyDescent="0.25">
      <c r="A308" s="145" t="s">
        <v>497</v>
      </c>
    </row>
    <row r="309" spans="1:1" x14ac:dyDescent="0.25">
      <c r="A309" s="145" t="s">
        <v>397</v>
      </c>
    </row>
    <row r="310" spans="1:1" x14ac:dyDescent="0.25">
      <c r="A310" s="145" t="s">
        <v>504</v>
      </c>
    </row>
    <row r="311" spans="1:1" x14ac:dyDescent="0.25">
      <c r="A311" s="145" t="s">
        <v>471</v>
      </c>
    </row>
    <row r="312" spans="1:1" x14ac:dyDescent="0.25">
      <c r="A312" s="145" t="s">
        <v>472</v>
      </c>
    </row>
    <row r="313" spans="1:1" x14ac:dyDescent="0.25">
      <c r="A313" s="145" t="s">
        <v>606</v>
      </c>
    </row>
    <row r="314" spans="1:1" x14ac:dyDescent="0.25">
      <c r="A314" s="145" t="s">
        <v>533</v>
      </c>
    </row>
    <row r="315" spans="1:1" x14ac:dyDescent="0.25">
      <c r="A315" s="145" t="s">
        <v>544</v>
      </c>
    </row>
    <row r="316" spans="1:1" x14ac:dyDescent="0.25">
      <c r="A316" s="145" t="s">
        <v>547</v>
      </c>
    </row>
    <row r="317" spans="1:1" x14ac:dyDescent="0.25">
      <c r="A317" s="145" t="s">
        <v>551</v>
      </c>
    </row>
    <row r="318" spans="1:1" x14ac:dyDescent="0.25">
      <c r="A318" s="145" t="s">
        <v>555</v>
      </c>
    </row>
    <row r="319" spans="1:1" x14ac:dyDescent="0.25">
      <c r="A319" s="145" t="s">
        <v>607</v>
      </c>
    </row>
    <row r="320" spans="1:1" x14ac:dyDescent="0.25">
      <c r="A320" s="145" t="s">
        <v>608</v>
      </c>
    </row>
    <row r="321" spans="1:1" x14ac:dyDescent="0.25">
      <c r="A321" s="146" t="s">
        <v>609</v>
      </c>
    </row>
    <row r="322" spans="1:1" x14ac:dyDescent="0.25">
      <c r="A322" s="146" t="s">
        <v>610</v>
      </c>
    </row>
    <row r="323" spans="1:1" x14ac:dyDescent="0.25">
      <c r="A323" s="145" t="s">
        <v>611</v>
      </c>
    </row>
    <row r="324" spans="1:1" x14ac:dyDescent="0.25">
      <c r="A324" s="145" t="s">
        <v>612</v>
      </c>
    </row>
    <row r="325" spans="1:1" x14ac:dyDescent="0.25">
      <c r="A325" s="145" t="s">
        <v>613</v>
      </c>
    </row>
    <row r="326" spans="1:1" x14ac:dyDescent="0.25">
      <c r="A326" s="145" t="s">
        <v>614</v>
      </c>
    </row>
    <row r="327" spans="1:1" x14ac:dyDescent="0.25">
      <c r="A327" s="145" t="s">
        <v>615</v>
      </c>
    </row>
    <row r="328" spans="1:1" x14ac:dyDescent="0.25">
      <c r="A328" s="145" t="s">
        <v>616</v>
      </c>
    </row>
    <row r="329" spans="1:1" x14ac:dyDescent="0.25">
      <c r="A329" s="145" t="s">
        <v>62</v>
      </c>
    </row>
    <row r="330" spans="1:1" x14ac:dyDescent="0.25">
      <c r="A330" s="145" t="s">
        <v>65</v>
      </c>
    </row>
    <row r="331" spans="1:1" x14ac:dyDescent="0.25">
      <c r="A331" s="145" t="s">
        <v>82</v>
      </c>
    </row>
    <row r="332" spans="1:1" x14ac:dyDescent="0.25">
      <c r="A332" s="146" t="s">
        <v>97</v>
      </c>
    </row>
    <row r="333" spans="1:1" x14ac:dyDescent="0.25">
      <c r="A333" s="145" t="s">
        <v>98</v>
      </c>
    </row>
    <row r="334" spans="1:1" x14ac:dyDescent="0.25">
      <c r="A334" s="145" t="s">
        <v>107</v>
      </c>
    </row>
    <row r="335" spans="1:1" x14ac:dyDescent="0.25">
      <c r="A335" s="145" t="s">
        <v>115</v>
      </c>
    </row>
    <row r="336" spans="1:1" x14ac:dyDescent="0.25">
      <c r="A336" s="145" t="s">
        <v>126</v>
      </c>
    </row>
    <row r="337" spans="1:1" x14ac:dyDescent="0.25">
      <c r="A337" s="145" t="s">
        <v>129</v>
      </c>
    </row>
    <row r="338" spans="1:1" x14ac:dyDescent="0.25">
      <c r="A338" s="145" t="s">
        <v>174</v>
      </c>
    </row>
    <row r="339" spans="1:1" x14ac:dyDescent="0.25">
      <c r="A339" s="145" t="s">
        <v>186</v>
      </c>
    </row>
    <row r="340" spans="1:1" x14ac:dyDescent="0.25">
      <c r="A340" s="145" t="s">
        <v>202</v>
      </c>
    </row>
    <row r="341" spans="1:1" x14ac:dyDescent="0.25">
      <c r="A341" s="145" t="s">
        <v>219</v>
      </c>
    </row>
    <row r="342" spans="1:1" x14ac:dyDescent="0.25">
      <c r="A342" s="145" t="s">
        <v>246</v>
      </c>
    </row>
    <row r="343" spans="1:1" x14ac:dyDescent="0.25">
      <c r="A343" s="145" t="s">
        <v>261</v>
      </c>
    </row>
    <row r="344" spans="1:1" x14ac:dyDescent="0.25">
      <c r="A344" s="146" t="s">
        <v>267</v>
      </c>
    </row>
    <row r="345" spans="1:1" x14ac:dyDescent="0.25">
      <c r="A345" s="145" t="s">
        <v>293</v>
      </c>
    </row>
    <row r="346" spans="1:1" x14ac:dyDescent="0.25">
      <c r="A346" s="145" t="s">
        <v>316</v>
      </c>
    </row>
    <row r="347" spans="1:1" x14ac:dyDescent="0.25">
      <c r="A347" s="145" t="s">
        <v>329</v>
      </c>
    </row>
    <row r="348" spans="1:1" x14ac:dyDescent="0.25">
      <c r="A348" s="145" t="s">
        <v>339</v>
      </c>
    </row>
    <row r="349" spans="1:1" x14ac:dyDescent="0.25">
      <c r="A349" s="145" t="s">
        <v>358</v>
      </c>
    </row>
    <row r="350" spans="1:1" x14ac:dyDescent="0.25">
      <c r="A350" s="145" t="s">
        <v>370</v>
      </c>
    </row>
    <row r="351" spans="1:1" x14ac:dyDescent="0.25">
      <c r="A351" s="145" t="s">
        <v>384</v>
      </c>
    </row>
    <row r="352" spans="1:1" x14ac:dyDescent="0.25">
      <c r="A352" s="145" t="s">
        <v>385</v>
      </c>
    </row>
    <row r="353" spans="1:1" x14ac:dyDescent="0.25">
      <c r="A353" s="145" t="s">
        <v>565</v>
      </c>
    </row>
    <row r="354" spans="1:1" x14ac:dyDescent="0.25">
      <c r="A354" s="145" t="s">
        <v>502</v>
      </c>
    </row>
    <row r="355" spans="1:1" x14ac:dyDescent="0.25">
      <c r="A355" s="145" t="s">
        <v>394</v>
      </c>
    </row>
    <row r="356" spans="1:1" x14ac:dyDescent="0.25">
      <c r="A356" s="145" t="s">
        <v>403</v>
      </c>
    </row>
    <row r="357" spans="1:1" x14ac:dyDescent="0.25">
      <c r="A357" s="145" t="s">
        <v>404</v>
      </c>
    </row>
    <row r="358" spans="1:1" x14ac:dyDescent="0.25">
      <c r="A358" s="145" t="s">
        <v>407</v>
      </c>
    </row>
    <row r="359" spans="1:1" x14ac:dyDescent="0.25">
      <c r="A359" s="145" t="s">
        <v>428</v>
      </c>
    </row>
    <row r="360" spans="1:1" x14ac:dyDescent="0.25">
      <c r="A360" s="145" t="s">
        <v>443</v>
      </c>
    </row>
    <row r="361" spans="1:1" x14ac:dyDescent="0.25">
      <c r="A361" s="145" t="s">
        <v>463</v>
      </c>
    </row>
    <row r="362" spans="1:1" x14ac:dyDescent="0.25">
      <c r="A362" s="146" t="s">
        <v>466</v>
      </c>
    </row>
    <row r="363" spans="1:1" x14ac:dyDescent="0.25">
      <c r="A363" s="145" t="s">
        <v>477</v>
      </c>
    </row>
    <row r="364" spans="1:1" x14ac:dyDescent="0.25">
      <c r="A364" s="145" t="s">
        <v>478</v>
      </c>
    </row>
    <row r="365" spans="1:1" x14ac:dyDescent="0.25">
      <c r="A365" s="145" t="s">
        <v>479</v>
      </c>
    </row>
    <row r="366" spans="1:1" x14ac:dyDescent="0.25">
      <c r="A366" s="145" t="s">
        <v>531</v>
      </c>
    </row>
    <row r="367" spans="1:1" x14ac:dyDescent="0.25">
      <c r="A367" s="145" t="s">
        <v>491</v>
      </c>
    </row>
    <row r="368" spans="1:1" x14ac:dyDescent="0.25">
      <c r="A368" s="145" t="s">
        <v>617</v>
      </c>
    </row>
    <row r="369" spans="1:1" x14ac:dyDescent="0.25">
      <c r="A369" s="145" t="s">
        <v>618</v>
      </c>
    </row>
    <row r="370" spans="1:1" x14ac:dyDescent="0.25">
      <c r="A370" s="145" t="s">
        <v>619</v>
      </c>
    </row>
    <row r="371" spans="1:1" x14ac:dyDescent="0.25">
      <c r="A371" s="145" t="s">
        <v>620</v>
      </c>
    </row>
    <row r="372" spans="1:1" x14ac:dyDescent="0.25">
      <c r="A372" s="145" t="s">
        <v>57</v>
      </c>
    </row>
    <row r="373" spans="1:1" x14ac:dyDescent="0.25">
      <c r="A373" s="145" t="s">
        <v>75</v>
      </c>
    </row>
    <row r="374" spans="1:1" x14ac:dyDescent="0.25">
      <c r="A374" s="145" t="s">
        <v>76</v>
      </c>
    </row>
    <row r="375" spans="1:1" x14ac:dyDescent="0.25">
      <c r="A375" s="145" t="s">
        <v>80</v>
      </c>
    </row>
    <row r="376" spans="1:1" x14ac:dyDescent="0.25">
      <c r="A376" s="145" t="s">
        <v>85</v>
      </c>
    </row>
    <row r="377" spans="1:1" x14ac:dyDescent="0.25">
      <c r="A377" s="145" t="s">
        <v>89</v>
      </c>
    </row>
    <row r="378" spans="1:1" x14ac:dyDescent="0.25">
      <c r="A378" s="145" t="s">
        <v>103</v>
      </c>
    </row>
    <row r="379" spans="1:1" x14ac:dyDescent="0.25">
      <c r="A379" s="145" t="s">
        <v>104</v>
      </c>
    </row>
    <row r="380" spans="1:1" x14ac:dyDescent="0.25">
      <c r="A380" s="145" t="s">
        <v>114</v>
      </c>
    </row>
    <row r="381" spans="1:1" x14ac:dyDescent="0.25">
      <c r="A381" s="145" t="s">
        <v>116</v>
      </c>
    </row>
    <row r="382" spans="1:1" x14ac:dyDescent="0.25">
      <c r="A382" s="145" t="s">
        <v>118</v>
      </c>
    </row>
    <row r="383" spans="1:1" x14ac:dyDescent="0.25">
      <c r="A383" s="145" t="s">
        <v>133</v>
      </c>
    </row>
    <row r="384" spans="1:1" x14ac:dyDescent="0.25">
      <c r="A384" s="145" t="s">
        <v>136</v>
      </c>
    </row>
    <row r="385" spans="1:1" x14ac:dyDescent="0.25">
      <c r="A385" s="145" t="s">
        <v>138</v>
      </c>
    </row>
    <row r="386" spans="1:1" x14ac:dyDescent="0.25">
      <c r="A386" s="146" t="s">
        <v>142</v>
      </c>
    </row>
    <row r="387" spans="1:1" x14ac:dyDescent="0.25">
      <c r="A387" s="146" t="s">
        <v>143</v>
      </c>
    </row>
    <row r="388" spans="1:1" x14ac:dyDescent="0.25">
      <c r="A388" s="145" t="s">
        <v>150</v>
      </c>
    </row>
    <row r="389" spans="1:1" x14ac:dyDescent="0.25">
      <c r="A389" s="145" t="s">
        <v>155</v>
      </c>
    </row>
    <row r="390" spans="1:1" x14ac:dyDescent="0.25">
      <c r="A390" s="145" t="s">
        <v>172</v>
      </c>
    </row>
    <row r="391" spans="1:1" x14ac:dyDescent="0.25">
      <c r="A391" s="145" t="s">
        <v>177</v>
      </c>
    </row>
    <row r="392" spans="1:1" x14ac:dyDescent="0.25">
      <c r="A392" s="145" t="s">
        <v>178</v>
      </c>
    </row>
    <row r="393" spans="1:1" x14ac:dyDescent="0.25">
      <c r="A393" s="145" t="s">
        <v>179</v>
      </c>
    </row>
    <row r="394" spans="1:1" x14ac:dyDescent="0.25">
      <c r="A394" s="145" t="s">
        <v>180</v>
      </c>
    </row>
    <row r="395" spans="1:1" x14ac:dyDescent="0.25">
      <c r="A395" s="145" t="s">
        <v>182</v>
      </c>
    </row>
    <row r="396" spans="1:1" x14ac:dyDescent="0.25">
      <c r="A396" s="145" t="s">
        <v>185</v>
      </c>
    </row>
    <row r="397" spans="1:1" x14ac:dyDescent="0.25">
      <c r="A397" s="145" t="s">
        <v>194</v>
      </c>
    </row>
    <row r="398" spans="1:1" x14ac:dyDescent="0.25">
      <c r="A398" s="145" t="s">
        <v>197</v>
      </c>
    </row>
    <row r="399" spans="1:1" x14ac:dyDescent="0.25">
      <c r="A399" s="145" t="s">
        <v>207</v>
      </c>
    </row>
    <row r="400" spans="1:1" x14ac:dyDescent="0.25">
      <c r="A400" s="145" t="s">
        <v>209</v>
      </c>
    </row>
    <row r="401" spans="1:1" x14ac:dyDescent="0.25">
      <c r="A401" s="145" t="s">
        <v>210</v>
      </c>
    </row>
    <row r="402" spans="1:1" x14ac:dyDescent="0.25">
      <c r="A402" s="145" t="s">
        <v>217</v>
      </c>
    </row>
    <row r="403" spans="1:1" x14ac:dyDescent="0.25">
      <c r="A403" s="145" t="s">
        <v>221</v>
      </c>
    </row>
    <row r="404" spans="1:1" x14ac:dyDescent="0.25">
      <c r="A404" s="146" t="s">
        <v>223</v>
      </c>
    </row>
    <row r="405" spans="1:1" x14ac:dyDescent="0.25">
      <c r="A405" s="146" t="s">
        <v>231</v>
      </c>
    </row>
    <row r="406" spans="1:1" x14ac:dyDescent="0.25">
      <c r="A406" s="145" t="s">
        <v>251</v>
      </c>
    </row>
    <row r="407" spans="1:1" x14ac:dyDescent="0.25">
      <c r="A407" s="145" t="s">
        <v>265</v>
      </c>
    </row>
    <row r="408" spans="1:1" x14ac:dyDescent="0.25">
      <c r="A408" s="146" t="s">
        <v>272</v>
      </c>
    </row>
    <row r="409" spans="1:1" x14ac:dyDescent="0.25">
      <c r="A409" s="146" t="s">
        <v>273</v>
      </c>
    </row>
    <row r="410" spans="1:1" x14ac:dyDescent="0.25">
      <c r="A410" s="146" t="s">
        <v>275</v>
      </c>
    </row>
    <row r="411" spans="1:1" x14ac:dyDescent="0.25">
      <c r="A411" s="145" t="s">
        <v>280</v>
      </c>
    </row>
    <row r="412" spans="1:1" x14ac:dyDescent="0.25">
      <c r="A412" s="145" t="s">
        <v>287</v>
      </c>
    </row>
    <row r="413" spans="1:1" x14ac:dyDescent="0.25">
      <c r="A413" s="146" t="s">
        <v>292</v>
      </c>
    </row>
    <row r="414" spans="1:1" x14ac:dyDescent="0.25">
      <c r="A414" s="145" t="s">
        <v>295</v>
      </c>
    </row>
    <row r="415" spans="1:1" x14ac:dyDescent="0.25">
      <c r="A415" s="145" t="s">
        <v>297</v>
      </c>
    </row>
    <row r="416" spans="1:1" x14ac:dyDescent="0.25">
      <c r="A416" s="145" t="s">
        <v>303</v>
      </c>
    </row>
    <row r="417" spans="1:1" x14ac:dyDescent="0.25">
      <c r="A417" s="145" t="s">
        <v>308</v>
      </c>
    </row>
    <row r="418" spans="1:1" x14ac:dyDescent="0.25">
      <c r="A418" s="145" t="s">
        <v>310</v>
      </c>
    </row>
    <row r="419" spans="1:1" x14ac:dyDescent="0.25">
      <c r="A419" s="145" t="s">
        <v>317</v>
      </c>
    </row>
    <row r="420" spans="1:1" x14ac:dyDescent="0.25">
      <c r="A420" s="145" t="s">
        <v>321</v>
      </c>
    </row>
    <row r="421" spans="1:1" x14ac:dyDescent="0.25">
      <c r="A421" s="145" t="s">
        <v>322</v>
      </c>
    </row>
    <row r="422" spans="1:1" x14ac:dyDescent="0.25">
      <c r="A422" s="145" t="s">
        <v>323</v>
      </c>
    </row>
    <row r="423" spans="1:1" x14ac:dyDescent="0.25">
      <c r="A423" s="145" t="s">
        <v>334</v>
      </c>
    </row>
    <row r="424" spans="1:1" x14ac:dyDescent="0.25">
      <c r="A424" s="145" t="s">
        <v>338</v>
      </c>
    </row>
    <row r="425" spans="1:1" x14ac:dyDescent="0.25">
      <c r="A425" s="145" t="s">
        <v>340</v>
      </c>
    </row>
    <row r="426" spans="1:1" x14ac:dyDescent="0.25">
      <c r="A426" s="145" t="s">
        <v>343</v>
      </c>
    </row>
    <row r="427" spans="1:1" x14ac:dyDescent="0.25">
      <c r="A427" s="145" t="s">
        <v>347</v>
      </c>
    </row>
    <row r="428" spans="1:1" x14ac:dyDescent="0.25">
      <c r="A428" s="146" t="s">
        <v>350</v>
      </c>
    </row>
    <row r="429" spans="1:1" x14ac:dyDescent="0.25">
      <c r="A429" s="146" t="s">
        <v>363</v>
      </c>
    </row>
    <row r="430" spans="1:1" x14ac:dyDescent="0.25">
      <c r="A430" s="145" t="s">
        <v>381</v>
      </c>
    </row>
    <row r="431" spans="1:1" x14ac:dyDescent="0.25">
      <c r="A431" s="145" t="s">
        <v>387</v>
      </c>
    </row>
    <row r="432" spans="1:1" x14ac:dyDescent="0.25">
      <c r="A432" s="145" t="s">
        <v>556</v>
      </c>
    </row>
    <row r="433" spans="1:1" x14ac:dyDescent="0.25">
      <c r="A433" s="145" t="s">
        <v>564</v>
      </c>
    </row>
    <row r="434" spans="1:1" x14ac:dyDescent="0.25">
      <c r="A434" s="145" t="s">
        <v>484</v>
      </c>
    </row>
    <row r="435" spans="1:1" x14ac:dyDescent="0.25">
      <c r="A435" s="145" t="s">
        <v>399</v>
      </c>
    </row>
    <row r="436" spans="1:1" x14ac:dyDescent="0.25">
      <c r="A436" s="145" t="s">
        <v>503</v>
      </c>
    </row>
    <row r="437" spans="1:1" x14ac:dyDescent="0.25">
      <c r="A437" s="145" t="s">
        <v>571</v>
      </c>
    </row>
    <row r="438" spans="1:1" x14ac:dyDescent="0.25">
      <c r="A438" s="146" t="s">
        <v>406</v>
      </c>
    </row>
    <row r="439" spans="1:1" x14ac:dyDescent="0.25">
      <c r="A439" s="145" t="s">
        <v>414</v>
      </c>
    </row>
    <row r="440" spans="1:1" x14ac:dyDescent="0.25">
      <c r="A440" s="146" t="s">
        <v>417</v>
      </c>
    </row>
    <row r="441" spans="1:1" x14ac:dyDescent="0.25">
      <c r="A441" s="146" t="s">
        <v>517</v>
      </c>
    </row>
    <row r="442" spans="1:1" x14ac:dyDescent="0.25">
      <c r="A442" s="145" t="s">
        <v>426</v>
      </c>
    </row>
    <row r="443" spans="1:1" x14ac:dyDescent="0.25">
      <c r="A443" s="146" t="s">
        <v>509</v>
      </c>
    </row>
    <row r="444" spans="1:1" x14ac:dyDescent="0.25">
      <c r="A444" s="145" t="s">
        <v>433</v>
      </c>
    </row>
    <row r="445" spans="1:1" x14ac:dyDescent="0.25">
      <c r="A445" s="146" t="s">
        <v>451</v>
      </c>
    </row>
    <row r="446" spans="1:1" x14ac:dyDescent="0.25">
      <c r="A446" s="145" t="s">
        <v>458</v>
      </c>
    </row>
    <row r="447" spans="1:1" x14ac:dyDescent="0.25">
      <c r="A447" s="145" t="s">
        <v>467</v>
      </c>
    </row>
    <row r="448" spans="1:1" x14ac:dyDescent="0.25">
      <c r="A448" s="146" t="s">
        <v>553</v>
      </c>
    </row>
    <row r="449" spans="1:1" x14ac:dyDescent="0.25">
      <c r="A449" s="146" t="s">
        <v>515</v>
      </c>
    </row>
    <row r="450" spans="1:1" x14ac:dyDescent="0.25">
      <c r="A450" s="145" t="s">
        <v>524</v>
      </c>
    </row>
    <row r="451" spans="1:1" x14ac:dyDescent="0.25">
      <c r="A451" s="145" t="s">
        <v>540</v>
      </c>
    </row>
    <row r="452" spans="1:1" x14ac:dyDescent="0.25">
      <c r="A452" s="146" t="s">
        <v>523</v>
      </c>
    </row>
    <row r="453" spans="1:1" x14ac:dyDescent="0.25">
      <c r="A453" s="145" t="s">
        <v>530</v>
      </c>
    </row>
    <row r="454" spans="1:1" x14ac:dyDescent="0.25">
      <c r="A454" s="145" t="s">
        <v>621</v>
      </c>
    </row>
    <row r="455" spans="1:1" x14ac:dyDescent="0.25">
      <c r="A455" s="145" t="s">
        <v>622</v>
      </c>
    </row>
    <row r="456" spans="1:1" x14ac:dyDescent="0.25">
      <c r="A456" s="146" t="s">
        <v>623</v>
      </c>
    </row>
    <row r="457" spans="1:1" x14ac:dyDescent="0.25">
      <c r="A457" s="145" t="s">
        <v>624</v>
      </c>
    </row>
    <row r="458" spans="1:1" x14ac:dyDescent="0.25">
      <c r="A458" s="145" t="s">
        <v>625</v>
      </c>
    </row>
    <row r="459" spans="1:1" x14ac:dyDescent="0.25">
      <c r="A459" s="145" t="s">
        <v>626</v>
      </c>
    </row>
    <row r="460" spans="1:1" x14ac:dyDescent="0.25">
      <c r="A460" s="146" t="s">
        <v>627</v>
      </c>
    </row>
    <row r="461" spans="1:1" x14ac:dyDescent="0.25">
      <c r="A461" s="146" t="s">
        <v>628</v>
      </c>
    </row>
    <row r="462" spans="1:1" x14ac:dyDescent="0.25">
      <c r="A462" s="145" t="s">
        <v>69</v>
      </c>
    </row>
    <row r="463" spans="1:1" x14ac:dyDescent="0.25">
      <c r="A463" s="145" t="s">
        <v>72</v>
      </c>
    </row>
    <row r="464" spans="1:1" x14ac:dyDescent="0.25">
      <c r="A464" s="145" t="s">
        <v>74</v>
      </c>
    </row>
    <row r="465" spans="1:1" x14ac:dyDescent="0.25">
      <c r="A465" s="145" t="s">
        <v>88</v>
      </c>
    </row>
    <row r="466" spans="1:1" x14ac:dyDescent="0.25">
      <c r="A466" s="145" t="s">
        <v>90</v>
      </c>
    </row>
    <row r="467" spans="1:1" x14ac:dyDescent="0.25">
      <c r="A467" s="145" t="s">
        <v>93</v>
      </c>
    </row>
    <row r="468" spans="1:1" x14ac:dyDescent="0.25">
      <c r="A468" s="145" t="s">
        <v>94</v>
      </c>
    </row>
    <row r="469" spans="1:1" x14ac:dyDescent="0.25">
      <c r="A469" s="145" t="s">
        <v>102</v>
      </c>
    </row>
    <row r="470" spans="1:1" x14ac:dyDescent="0.25">
      <c r="A470" s="145" t="s">
        <v>106</v>
      </c>
    </row>
    <row r="471" spans="1:1" x14ac:dyDescent="0.25">
      <c r="A471" s="145" t="s">
        <v>113</v>
      </c>
    </row>
    <row r="472" spans="1:1" x14ac:dyDescent="0.25">
      <c r="A472" s="145" t="s">
        <v>121</v>
      </c>
    </row>
    <row r="473" spans="1:1" x14ac:dyDescent="0.25">
      <c r="A473" s="145" t="s">
        <v>130</v>
      </c>
    </row>
    <row r="474" spans="1:1" x14ac:dyDescent="0.25">
      <c r="A474" s="145" t="s">
        <v>144</v>
      </c>
    </row>
    <row r="475" spans="1:1" x14ac:dyDescent="0.25">
      <c r="A475" s="145" t="s">
        <v>146</v>
      </c>
    </row>
    <row r="476" spans="1:1" x14ac:dyDescent="0.25">
      <c r="A476" s="145" t="s">
        <v>152</v>
      </c>
    </row>
    <row r="477" spans="1:1" x14ac:dyDescent="0.25">
      <c r="A477" s="145" t="s">
        <v>157</v>
      </c>
    </row>
    <row r="478" spans="1:1" x14ac:dyDescent="0.25">
      <c r="A478" s="145" t="s">
        <v>159</v>
      </c>
    </row>
    <row r="479" spans="1:1" x14ac:dyDescent="0.25">
      <c r="A479" s="145" t="s">
        <v>160</v>
      </c>
    </row>
    <row r="480" spans="1:1" x14ac:dyDescent="0.25">
      <c r="A480" s="145" t="s">
        <v>161</v>
      </c>
    </row>
    <row r="481" spans="1:1" x14ac:dyDescent="0.25">
      <c r="A481" s="145" t="s">
        <v>164</v>
      </c>
    </row>
    <row r="482" spans="1:1" x14ac:dyDescent="0.25">
      <c r="A482" s="145" t="s">
        <v>165</v>
      </c>
    </row>
    <row r="483" spans="1:1" x14ac:dyDescent="0.25">
      <c r="A483" s="145" t="s">
        <v>170</v>
      </c>
    </row>
    <row r="484" spans="1:1" x14ac:dyDescent="0.25">
      <c r="A484" s="145" t="s">
        <v>181</v>
      </c>
    </row>
    <row r="485" spans="1:1" x14ac:dyDescent="0.25">
      <c r="A485" s="145" t="s">
        <v>187</v>
      </c>
    </row>
    <row r="486" spans="1:1" x14ac:dyDescent="0.25">
      <c r="A486" s="145" t="s">
        <v>189</v>
      </c>
    </row>
    <row r="487" spans="1:1" x14ac:dyDescent="0.25">
      <c r="A487" s="145" t="s">
        <v>196</v>
      </c>
    </row>
    <row r="488" spans="1:1" x14ac:dyDescent="0.25">
      <c r="A488" s="145" t="s">
        <v>198</v>
      </c>
    </row>
    <row r="489" spans="1:1" x14ac:dyDescent="0.25">
      <c r="A489" s="145" t="s">
        <v>224</v>
      </c>
    </row>
    <row r="490" spans="1:1" x14ac:dyDescent="0.25">
      <c r="A490" s="145" t="s">
        <v>238</v>
      </c>
    </row>
    <row r="491" spans="1:1" x14ac:dyDescent="0.25">
      <c r="A491" s="145" t="s">
        <v>243</v>
      </c>
    </row>
    <row r="492" spans="1:1" x14ac:dyDescent="0.25">
      <c r="A492" s="145" t="s">
        <v>252</v>
      </c>
    </row>
    <row r="493" spans="1:1" x14ac:dyDescent="0.25">
      <c r="A493" s="145" t="s">
        <v>253</v>
      </c>
    </row>
    <row r="494" spans="1:1" x14ac:dyDescent="0.25">
      <c r="A494" s="145" t="s">
        <v>256</v>
      </c>
    </row>
    <row r="495" spans="1:1" x14ac:dyDescent="0.25">
      <c r="A495" s="145" t="s">
        <v>262</v>
      </c>
    </row>
    <row r="496" spans="1:1" x14ac:dyDescent="0.25">
      <c r="A496" s="146" t="s">
        <v>270</v>
      </c>
    </row>
    <row r="497" spans="1:1" x14ac:dyDescent="0.25">
      <c r="A497" s="145" t="s">
        <v>271</v>
      </c>
    </row>
    <row r="498" spans="1:1" x14ac:dyDescent="0.25">
      <c r="A498" s="145" t="s">
        <v>278</v>
      </c>
    </row>
    <row r="499" spans="1:1" x14ac:dyDescent="0.25">
      <c r="A499" s="145" t="s">
        <v>285</v>
      </c>
    </row>
    <row r="500" spans="1:1" x14ac:dyDescent="0.25">
      <c r="A500" s="146" t="s">
        <v>288</v>
      </c>
    </row>
    <row r="501" spans="1:1" x14ac:dyDescent="0.25">
      <c r="A501" s="145" t="s">
        <v>289</v>
      </c>
    </row>
    <row r="502" spans="1:1" x14ac:dyDescent="0.25">
      <c r="A502" s="146" t="s">
        <v>291</v>
      </c>
    </row>
    <row r="503" spans="1:1" x14ac:dyDescent="0.25">
      <c r="A503" s="145" t="s">
        <v>301</v>
      </c>
    </row>
    <row r="504" spans="1:1" x14ac:dyDescent="0.25">
      <c r="A504" s="145" t="s">
        <v>307</v>
      </c>
    </row>
    <row r="505" spans="1:1" x14ac:dyDescent="0.25">
      <c r="A505" s="145" t="s">
        <v>315</v>
      </c>
    </row>
    <row r="506" spans="1:1" x14ac:dyDescent="0.25">
      <c r="A506" s="145" t="s">
        <v>325</v>
      </c>
    </row>
    <row r="507" spans="1:1" x14ac:dyDescent="0.25">
      <c r="A507" s="145" t="s">
        <v>326</v>
      </c>
    </row>
    <row r="508" spans="1:1" x14ac:dyDescent="0.25">
      <c r="A508" s="145" t="s">
        <v>342</v>
      </c>
    </row>
    <row r="509" spans="1:1" x14ac:dyDescent="0.25">
      <c r="A509" s="145" t="s">
        <v>352</v>
      </c>
    </row>
    <row r="510" spans="1:1" x14ac:dyDescent="0.25">
      <c r="A510" s="146" t="s">
        <v>365</v>
      </c>
    </row>
    <row r="511" spans="1:1" x14ac:dyDescent="0.25">
      <c r="A511" s="146" t="s">
        <v>366</v>
      </c>
    </row>
    <row r="512" spans="1:1" x14ac:dyDescent="0.25">
      <c r="A512" s="145" t="s">
        <v>100</v>
      </c>
    </row>
    <row r="513" spans="1:1" x14ac:dyDescent="0.25">
      <c r="A513" s="145" t="s">
        <v>333</v>
      </c>
    </row>
    <row r="514" spans="1:1" x14ac:dyDescent="0.25">
      <c r="A514" s="145" t="s">
        <v>240</v>
      </c>
    </row>
    <row r="515" spans="1:1" x14ac:dyDescent="0.25">
      <c r="A515" s="145" t="s">
        <v>120</v>
      </c>
    </row>
    <row r="516" spans="1:1" x14ac:dyDescent="0.25">
      <c r="A516" s="145" t="s">
        <v>212</v>
      </c>
    </row>
    <row r="517" spans="1:1" x14ac:dyDescent="0.25">
      <c r="A517" s="145" t="s">
        <v>284</v>
      </c>
    </row>
    <row r="518" spans="1:1" x14ac:dyDescent="0.25">
      <c r="A518" s="146" t="s">
        <v>559</v>
      </c>
    </row>
    <row r="519" spans="1:1" x14ac:dyDescent="0.25">
      <c r="A519" s="145" t="s">
        <v>563</v>
      </c>
    </row>
    <row r="520" spans="1:1" x14ac:dyDescent="0.25">
      <c r="A520" s="145" t="s">
        <v>567</v>
      </c>
    </row>
    <row r="521" spans="1:1" x14ac:dyDescent="0.25">
      <c r="A521" s="145" t="s">
        <v>569</v>
      </c>
    </row>
    <row r="522" spans="1:1" x14ac:dyDescent="0.25">
      <c r="A522" s="145" t="s">
        <v>496</v>
      </c>
    </row>
    <row r="523" spans="1:1" x14ac:dyDescent="0.25">
      <c r="A523" s="146" t="s">
        <v>664</v>
      </c>
    </row>
    <row r="524" spans="1:1" x14ac:dyDescent="0.25">
      <c r="A524" s="145" t="s">
        <v>512</v>
      </c>
    </row>
    <row r="525" spans="1:1" x14ac:dyDescent="0.25">
      <c r="A525" s="145" t="s">
        <v>400</v>
      </c>
    </row>
    <row r="526" spans="1:1" x14ac:dyDescent="0.25">
      <c r="A526" s="145" t="s">
        <v>408</v>
      </c>
    </row>
    <row r="527" spans="1:1" x14ac:dyDescent="0.25">
      <c r="A527" s="145" t="s">
        <v>410</v>
      </c>
    </row>
    <row r="528" spans="1:1" x14ac:dyDescent="0.25">
      <c r="A528" s="145" t="s">
        <v>413</v>
      </c>
    </row>
    <row r="529" spans="1:1" x14ac:dyDescent="0.25">
      <c r="A529" s="145" t="s">
        <v>415</v>
      </c>
    </row>
    <row r="530" spans="1:1" x14ac:dyDescent="0.25">
      <c r="A530" s="145" t="s">
        <v>437</v>
      </c>
    </row>
    <row r="531" spans="1:1" x14ac:dyDescent="0.25">
      <c r="A531" s="145" t="s">
        <v>420</v>
      </c>
    </row>
    <row r="532" spans="1:1" x14ac:dyDescent="0.25">
      <c r="A532" s="145" t="s">
        <v>419</v>
      </c>
    </row>
    <row r="533" spans="1:1" x14ac:dyDescent="0.25">
      <c r="A533" s="145" t="s">
        <v>425</v>
      </c>
    </row>
    <row r="534" spans="1:1" x14ac:dyDescent="0.25">
      <c r="A534" s="145" t="s">
        <v>422</v>
      </c>
    </row>
    <row r="535" spans="1:1" x14ac:dyDescent="0.25">
      <c r="A535" s="145" t="s">
        <v>429</v>
      </c>
    </row>
    <row r="536" spans="1:1" x14ac:dyDescent="0.25">
      <c r="A536" s="145" t="s">
        <v>481</v>
      </c>
    </row>
    <row r="537" spans="1:1" x14ac:dyDescent="0.25">
      <c r="A537" s="146" t="s">
        <v>431</v>
      </c>
    </row>
    <row r="538" spans="1:1" x14ac:dyDescent="0.25">
      <c r="A538" s="145" t="s">
        <v>482</v>
      </c>
    </row>
    <row r="539" spans="1:1" x14ac:dyDescent="0.25">
      <c r="A539" s="145" t="s">
        <v>537</v>
      </c>
    </row>
    <row r="540" spans="1:1" x14ac:dyDescent="0.25">
      <c r="A540" s="146" t="s">
        <v>535</v>
      </c>
    </row>
    <row r="541" spans="1:1" x14ac:dyDescent="0.25">
      <c r="A541" s="146" t="s">
        <v>401</v>
      </c>
    </row>
    <row r="542" spans="1:1" x14ac:dyDescent="0.25">
      <c r="A542" s="145" t="s">
        <v>434</v>
      </c>
    </row>
    <row r="543" spans="1:1" x14ac:dyDescent="0.25">
      <c r="A543" s="146" t="s">
        <v>510</v>
      </c>
    </row>
    <row r="544" spans="1:1" x14ac:dyDescent="0.25">
      <c r="A544" s="145" t="s">
        <v>435</v>
      </c>
    </row>
    <row r="545" spans="1:1" x14ac:dyDescent="0.25">
      <c r="A545" s="145" t="s">
        <v>440</v>
      </c>
    </row>
    <row r="546" spans="1:1" x14ac:dyDescent="0.25">
      <c r="A546" s="145" t="s">
        <v>442</v>
      </c>
    </row>
    <row r="547" spans="1:1" x14ac:dyDescent="0.25">
      <c r="A547" s="145" t="s">
        <v>446</v>
      </c>
    </row>
    <row r="548" spans="1:1" x14ac:dyDescent="0.25">
      <c r="A548" s="145" t="s">
        <v>449</v>
      </c>
    </row>
    <row r="549" spans="1:1" x14ac:dyDescent="0.25">
      <c r="A549" s="146" t="s">
        <v>450</v>
      </c>
    </row>
    <row r="550" spans="1:1" x14ac:dyDescent="0.25">
      <c r="A550" s="145" t="s">
        <v>453</v>
      </c>
    </row>
    <row r="551" spans="1:1" x14ac:dyDescent="0.25">
      <c r="A551" s="145" t="s">
        <v>454</v>
      </c>
    </row>
    <row r="552" spans="1:1" x14ac:dyDescent="0.25">
      <c r="A552" s="145" t="s">
        <v>501</v>
      </c>
    </row>
    <row r="553" spans="1:1" x14ac:dyDescent="0.25">
      <c r="A553" s="146" t="s">
        <v>461</v>
      </c>
    </row>
    <row r="554" spans="1:1" x14ac:dyDescent="0.25">
      <c r="A554" s="145" t="s">
        <v>462</v>
      </c>
    </row>
    <row r="555" spans="1:1" x14ac:dyDescent="0.25">
      <c r="A555" s="146" t="s">
        <v>468</v>
      </c>
    </row>
    <row r="556" spans="1:1" x14ac:dyDescent="0.25">
      <c r="A556" s="145" t="s">
        <v>629</v>
      </c>
    </row>
    <row r="557" spans="1:1" x14ac:dyDescent="0.25">
      <c r="A557" s="146" t="s">
        <v>539</v>
      </c>
    </row>
    <row r="558" spans="1:1" x14ac:dyDescent="0.25">
      <c r="A558" s="145" t="s">
        <v>518</v>
      </c>
    </row>
    <row r="559" spans="1:1" x14ac:dyDescent="0.25">
      <c r="A559" s="145" t="s">
        <v>542</v>
      </c>
    </row>
    <row r="560" spans="1:1" x14ac:dyDescent="0.25">
      <c r="A560" s="145" t="s">
        <v>532</v>
      </c>
    </row>
    <row r="561" spans="1:1" x14ac:dyDescent="0.25">
      <c r="A561" s="145" t="s">
        <v>630</v>
      </c>
    </row>
    <row r="562" spans="1:1" x14ac:dyDescent="0.25">
      <c r="A562" s="145" t="s">
        <v>545</v>
      </c>
    </row>
    <row r="563" spans="1:1" x14ac:dyDescent="0.25">
      <c r="A563" s="145" t="s">
        <v>546</v>
      </c>
    </row>
    <row r="564" spans="1:1" x14ac:dyDescent="0.25">
      <c r="A564" s="145" t="s">
        <v>631</v>
      </c>
    </row>
    <row r="565" spans="1:1" x14ac:dyDescent="0.25">
      <c r="A565" s="145" t="s">
        <v>489</v>
      </c>
    </row>
    <row r="566" spans="1:1" x14ac:dyDescent="0.25">
      <c r="A566" s="146" t="s">
        <v>632</v>
      </c>
    </row>
    <row r="567" spans="1:1" x14ac:dyDescent="0.25">
      <c r="A567" s="145" t="s">
        <v>487</v>
      </c>
    </row>
    <row r="568" spans="1:1" x14ac:dyDescent="0.25">
      <c r="A568" s="145" t="s">
        <v>516</v>
      </c>
    </row>
    <row r="569" spans="1:1" x14ac:dyDescent="0.25">
      <c r="A569" s="145" t="s">
        <v>529</v>
      </c>
    </row>
    <row r="570" spans="1:1" x14ac:dyDescent="0.25">
      <c r="A570" s="146" t="s">
        <v>541</v>
      </c>
    </row>
    <row r="571" spans="1:1" x14ac:dyDescent="0.25">
      <c r="A571" s="145" t="s">
        <v>633</v>
      </c>
    </row>
    <row r="572" spans="1:1" x14ac:dyDescent="0.25">
      <c r="A572" s="145" t="s">
        <v>634</v>
      </c>
    </row>
    <row r="573" spans="1:1" x14ac:dyDescent="0.25">
      <c r="A573" s="145" t="s">
        <v>635</v>
      </c>
    </row>
    <row r="574" spans="1:1" x14ac:dyDescent="0.25">
      <c r="A574" s="145" t="s">
        <v>636</v>
      </c>
    </row>
    <row r="575" spans="1:1" x14ac:dyDescent="0.25">
      <c r="A575" s="145" t="s">
        <v>637</v>
      </c>
    </row>
    <row r="576" spans="1:1" x14ac:dyDescent="0.25">
      <c r="A576" s="151" t="s">
        <v>665</v>
      </c>
    </row>
    <row r="577" spans="1:1" x14ac:dyDescent="0.25">
      <c r="A577" s="145" t="s">
        <v>638</v>
      </c>
    </row>
    <row r="578" spans="1:1" x14ac:dyDescent="0.25">
      <c r="A578" s="145" t="s">
        <v>660</v>
      </c>
    </row>
    <row r="579" spans="1:1" x14ac:dyDescent="0.25">
      <c r="A579" s="145"/>
    </row>
    <row r="580" spans="1:1" x14ac:dyDescent="0.25">
      <c r="A580" s="145"/>
    </row>
    <row r="581" spans="1:1" x14ac:dyDescent="0.25">
      <c r="A581" s="145"/>
    </row>
    <row r="582" spans="1:1" x14ac:dyDescent="0.25">
      <c r="A582" s="145"/>
    </row>
    <row r="583" spans="1:1" x14ac:dyDescent="0.25">
      <c r="A583" s="147"/>
    </row>
    <row r="584" spans="1:1" x14ac:dyDescent="0.25">
      <c r="A584" s="147"/>
    </row>
    <row r="585" spans="1:1" x14ac:dyDescent="0.25">
      <c r="A585" s="147"/>
    </row>
    <row r="586" spans="1:1" x14ac:dyDescent="0.25">
      <c r="A586" s="147"/>
    </row>
    <row r="587" spans="1:1" x14ac:dyDescent="0.25">
      <c r="A587" s="147"/>
    </row>
    <row r="588" spans="1:1" x14ac:dyDescent="0.25">
      <c r="A588" s="147"/>
    </row>
    <row r="589" spans="1:1" x14ac:dyDescent="0.25">
      <c r="A589" s="148"/>
    </row>
    <row r="590" spans="1:1" x14ac:dyDescent="0.25">
      <c r="A590" s="148"/>
    </row>
    <row r="591" spans="1:1" x14ac:dyDescent="0.25">
      <c r="A591" s="148"/>
    </row>
    <row r="592" spans="1:1" x14ac:dyDescent="0.25">
      <c r="A592" s="147"/>
    </row>
    <row r="593" spans="1:1" x14ac:dyDescent="0.25">
      <c r="A593" s="148"/>
    </row>
    <row r="594" spans="1:1" x14ac:dyDescent="0.25">
      <c r="A594" s="148"/>
    </row>
    <row r="595" spans="1:1" x14ac:dyDescent="0.25">
      <c r="A595" s="147"/>
    </row>
    <row r="596" spans="1:1" x14ac:dyDescent="0.25">
      <c r="A596" s="147"/>
    </row>
    <row r="597" spans="1:1" x14ac:dyDescent="0.25">
      <c r="A597" s="147"/>
    </row>
    <row r="598" spans="1:1" x14ac:dyDescent="0.25">
      <c r="A598" s="147"/>
    </row>
    <row r="599" spans="1:1" x14ac:dyDescent="0.25">
      <c r="A599" s="147"/>
    </row>
    <row r="600" spans="1:1" x14ac:dyDescent="0.25">
      <c r="A600" s="147"/>
    </row>
    <row r="601" spans="1:1" x14ac:dyDescent="0.25">
      <c r="A601" s="147"/>
    </row>
    <row r="602" spans="1:1" x14ac:dyDescent="0.25">
      <c r="A602" s="147"/>
    </row>
    <row r="603" spans="1:1" x14ac:dyDescent="0.25">
      <c r="A603" s="147"/>
    </row>
    <row r="604" spans="1:1" x14ac:dyDescent="0.25">
      <c r="A604" s="147"/>
    </row>
    <row r="605" spans="1:1" x14ac:dyDescent="0.25">
      <c r="A605" s="147"/>
    </row>
    <row r="606" spans="1:1" x14ac:dyDescent="0.25">
      <c r="A606" s="147"/>
    </row>
    <row r="607" spans="1:1" x14ac:dyDescent="0.25">
      <c r="A607" s="147"/>
    </row>
    <row r="608" spans="1:1" x14ac:dyDescent="0.25">
      <c r="A608" s="147"/>
    </row>
    <row r="609" spans="1:1" x14ac:dyDescent="0.25">
      <c r="A609" s="147"/>
    </row>
    <row r="610" spans="1:1" x14ac:dyDescent="0.25">
      <c r="A610" s="147"/>
    </row>
    <row r="611" spans="1:1" x14ac:dyDescent="0.25">
      <c r="A611" s="148"/>
    </row>
    <row r="612" spans="1:1" x14ac:dyDescent="0.25">
      <c r="A612" s="147"/>
    </row>
    <row r="613" spans="1:1" x14ac:dyDescent="0.25">
      <c r="A613" s="147"/>
    </row>
    <row r="614" spans="1:1" x14ac:dyDescent="0.25">
      <c r="A614" s="147"/>
    </row>
    <row r="615" spans="1:1" x14ac:dyDescent="0.25">
      <c r="A615" s="148"/>
    </row>
    <row r="616" spans="1:1" x14ac:dyDescent="0.25">
      <c r="A616" s="147"/>
    </row>
    <row r="617" spans="1:1" x14ac:dyDescent="0.25">
      <c r="A617" s="147"/>
    </row>
    <row r="618" spans="1:1" x14ac:dyDescent="0.25">
      <c r="A618" s="147"/>
    </row>
    <row r="619" spans="1:1" x14ac:dyDescent="0.25">
      <c r="A619" s="147"/>
    </row>
    <row r="620" spans="1:1" x14ac:dyDescent="0.25">
      <c r="A620" s="147"/>
    </row>
    <row r="621" spans="1:1" x14ac:dyDescent="0.25">
      <c r="A621" s="147"/>
    </row>
    <row r="622" spans="1:1" x14ac:dyDescent="0.25">
      <c r="A622" s="147"/>
    </row>
    <row r="623" spans="1:1" x14ac:dyDescent="0.25">
      <c r="A623" s="147"/>
    </row>
    <row r="624" spans="1:1" x14ac:dyDescent="0.25">
      <c r="A624" s="148"/>
    </row>
    <row r="625" spans="1:1" x14ac:dyDescent="0.25">
      <c r="A625" s="147"/>
    </row>
    <row r="626" spans="1:1" x14ac:dyDescent="0.25">
      <c r="A626" s="147"/>
    </row>
    <row r="627" spans="1:1" x14ac:dyDescent="0.25">
      <c r="A627" s="148"/>
    </row>
    <row r="628" spans="1:1" x14ac:dyDescent="0.25">
      <c r="A628" s="148"/>
    </row>
    <row r="629" spans="1:1" x14ac:dyDescent="0.25">
      <c r="A629" s="147"/>
    </row>
    <row r="630" spans="1:1" x14ac:dyDescent="0.25">
      <c r="A630" s="147"/>
    </row>
    <row r="631" spans="1:1" x14ac:dyDescent="0.25">
      <c r="A631" s="147"/>
    </row>
    <row r="632" spans="1:1" x14ac:dyDescent="0.25">
      <c r="A632" s="147"/>
    </row>
    <row r="633" spans="1:1" x14ac:dyDescent="0.25">
      <c r="A633" s="147"/>
    </row>
    <row r="634" spans="1:1" x14ac:dyDescent="0.25">
      <c r="A634" s="148"/>
    </row>
    <row r="635" spans="1:1" x14ac:dyDescent="0.25">
      <c r="A635" s="148"/>
    </row>
    <row r="636" spans="1:1" x14ac:dyDescent="0.25">
      <c r="A636" s="148"/>
    </row>
    <row r="637" spans="1:1" x14ac:dyDescent="0.25">
      <c r="A637" s="147"/>
    </row>
    <row r="638" spans="1:1" x14ac:dyDescent="0.25">
      <c r="A638" s="148"/>
    </row>
    <row r="639" spans="1:1" x14ac:dyDescent="0.25">
      <c r="A639" s="148"/>
    </row>
    <row r="640" spans="1:1" x14ac:dyDescent="0.25">
      <c r="A640" s="147"/>
    </row>
    <row r="641" spans="1:1" x14ac:dyDescent="0.25">
      <c r="A641" s="147"/>
    </row>
    <row r="642" spans="1:1" x14ac:dyDescent="0.25">
      <c r="A642" s="147"/>
    </row>
    <row r="643" spans="1:1" x14ac:dyDescent="0.25">
      <c r="A643" s="147"/>
    </row>
    <row r="644" spans="1:1" x14ac:dyDescent="0.25">
      <c r="A644" s="147"/>
    </row>
    <row r="645" spans="1:1" x14ac:dyDescent="0.25">
      <c r="A645" s="147"/>
    </row>
    <row r="646" spans="1:1" x14ac:dyDescent="0.25">
      <c r="A646" s="147"/>
    </row>
    <row r="647" spans="1:1" x14ac:dyDescent="0.25">
      <c r="A647" s="147"/>
    </row>
    <row r="648" spans="1:1" x14ac:dyDescent="0.25">
      <c r="A648" s="147"/>
    </row>
    <row r="649" spans="1:1" x14ac:dyDescent="0.25">
      <c r="A649" s="147"/>
    </row>
    <row r="650" spans="1:1" x14ac:dyDescent="0.25">
      <c r="A650" s="147"/>
    </row>
    <row r="651" spans="1:1" x14ac:dyDescent="0.25">
      <c r="A651" s="147"/>
    </row>
    <row r="652" spans="1:1" x14ac:dyDescent="0.25">
      <c r="A652" s="148"/>
    </row>
    <row r="653" spans="1:1" x14ac:dyDescent="0.25">
      <c r="A653" s="147"/>
    </row>
    <row r="654" spans="1:1" x14ac:dyDescent="0.25">
      <c r="A654" s="147"/>
    </row>
    <row r="655" spans="1:1" x14ac:dyDescent="0.25">
      <c r="A655" s="147"/>
    </row>
    <row r="656" spans="1:1" x14ac:dyDescent="0.25">
      <c r="A656" s="147"/>
    </row>
    <row r="657" spans="1:1" x14ac:dyDescent="0.25">
      <c r="A657" s="147"/>
    </row>
    <row r="658" spans="1:1" x14ac:dyDescent="0.25">
      <c r="A658" s="147"/>
    </row>
    <row r="659" spans="1:1" x14ac:dyDescent="0.25">
      <c r="A659" s="147"/>
    </row>
    <row r="660" spans="1:1" x14ac:dyDescent="0.25">
      <c r="A660" s="147"/>
    </row>
    <row r="661" spans="1:1" x14ac:dyDescent="0.25">
      <c r="A661" s="147"/>
    </row>
    <row r="662" spans="1:1" x14ac:dyDescent="0.25">
      <c r="A662" s="147"/>
    </row>
    <row r="663" spans="1:1" x14ac:dyDescent="0.25">
      <c r="A663" s="147"/>
    </row>
    <row r="664" spans="1:1" x14ac:dyDescent="0.25">
      <c r="A664" s="147"/>
    </row>
    <row r="665" spans="1:1" x14ac:dyDescent="0.25">
      <c r="A665" s="147"/>
    </row>
    <row r="666" spans="1:1" x14ac:dyDescent="0.25">
      <c r="A666" s="147"/>
    </row>
    <row r="667" spans="1:1" x14ac:dyDescent="0.25">
      <c r="A667" s="147"/>
    </row>
    <row r="668" spans="1:1" x14ac:dyDescent="0.25">
      <c r="A668" s="147"/>
    </row>
    <row r="669" spans="1:1" x14ac:dyDescent="0.25">
      <c r="A669" s="147"/>
    </row>
    <row r="670" spans="1:1" x14ac:dyDescent="0.25">
      <c r="A670" s="147"/>
    </row>
    <row r="671" spans="1:1" x14ac:dyDescent="0.25">
      <c r="A671" s="147"/>
    </row>
    <row r="672" spans="1:1" x14ac:dyDescent="0.25">
      <c r="A672" s="147"/>
    </row>
    <row r="673" spans="1:1" x14ac:dyDescent="0.25">
      <c r="A673" s="147"/>
    </row>
    <row r="674" spans="1:1" x14ac:dyDescent="0.25">
      <c r="A674" s="147"/>
    </row>
    <row r="675" spans="1:1" x14ac:dyDescent="0.25">
      <c r="A675" s="147"/>
    </row>
    <row r="676" spans="1:1" x14ac:dyDescent="0.25">
      <c r="A676" s="148"/>
    </row>
    <row r="677" spans="1:1" x14ac:dyDescent="0.25">
      <c r="A677" s="147"/>
    </row>
    <row r="678" spans="1:1" x14ac:dyDescent="0.25">
      <c r="A678" s="148"/>
    </row>
    <row r="679" spans="1:1" x14ac:dyDescent="0.25">
      <c r="A679" s="148"/>
    </row>
    <row r="680" spans="1:1" x14ac:dyDescent="0.25">
      <c r="A680" s="147"/>
    </row>
    <row r="681" spans="1:1" x14ac:dyDescent="0.25">
      <c r="A681" s="147"/>
    </row>
    <row r="682" spans="1:1" x14ac:dyDescent="0.25">
      <c r="A682" s="147"/>
    </row>
    <row r="683" spans="1:1" x14ac:dyDescent="0.25">
      <c r="A683" s="147"/>
    </row>
    <row r="684" spans="1:1" x14ac:dyDescent="0.25">
      <c r="A684" s="147"/>
    </row>
    <row r="685" spans="1:1" x14ac:dyDescent="0.25">
      <c r="A685" s="147"/>
    </row>
    <row r="686" spans="1:1" x14ac:dyDescent="0.25">
      <c r="A686" s="147"/>
    </row>
    <row r="687" spans="1:1" x14ac:dyDescent="0.25">
      <c r="A687" s="147"/>
    </row>
    <row r="688" spans="1:1" x14ac:dyDescent="0.25">
      <c r="A688" s="147"/>
    </row>
    <row r="689" spans="1:1" x14ac:dyDescent="0.25">
      <c r="A689" s="147"/>
    </row>
    <row r="690" spans="1:1" x14ac:dyDescent="0.25">
      <c r="A690" s="147"/>
    </row>
    <row r="691" spans="1:1" x14ac:dyDescent="0.25">
      <c r="A691" s="147"/>
    </row>
    <row r="692" spans="1:1" x14ac:dyDescent="0.25">
      <c r="A692" s="147"/>
    </row>
    <row r="693" spans="1:1" x14ac:dyDescent="0.25">
      <c r="A693" s="147"/>
    </row>
    <row r="694" spans="1:1" x14ac:dyDescent="0.25">
      <c r="A694" s="147"/>
    </row>
    <row r="695" spans="1:1" x14ac:dyDescent="0.25">
      <c r="A695" s="147"/>
    </row>
    <row r="696" spans="1:1" x14ac:dyDescent="0.25">
      <c r="A696" s="147"/>
    </row>
    <row r="697" spans="1:1" x14ac:dyDescent="0.25">
      <c r="A697" s="147"/>
    </row>
    <row r="698" spans="1:1" x14ac:dyDescent="0.25">
      <c r="A698" s="147"/>
    </row>
    <row r="699" spans="1:1" x14ac:dyDescent="0.25">
      <c r="A699" s="147"/>
    </row>
    <row r="700" spans="1:1" x14ac:dyDescent="0.25">
      <c r="A700" s="148"/>
    </row>
    <row r="701" spans="1:1" x14ac:dyDescent="0.25">
      <c r="A701" s="147"/>
    </row>
    <row r="702" spans="1:1" x14ac:dyDescent="0.25">
      <c r="A702" s="148"/>
    </row>
    <row r="703" spans="1:1" x14ac:dyDescent="0.25">
      <c r="A703" s="147"/>
    </row>
    <row r="704" spans="1:1" x14ac:dyDescent="0.25">
      <c r="A704" s="147"/>
    </row>
    <row r="705" spans="1:1" x14ac:dyDescent="0.25">
      <c r="A705" s="147"/>
    </row>
    <row r="706" spans="1:1" x14ac:dyDescent="0.25">
      <c r="A706" s="147"/>
    </row>
    <row r="707" spans="1:1" x14ac:dyDescent="0.25">
      <c r="A707" s="147"/>
    </row>
    <row r="708" spans="1:1" x14ac:dyDescent="0.25">
      <c r="A708" s="147"/>
    </row>
    <row r="709" spans="1:1" x14ac:dyDescent="0.25">
      <c r="A709" s="147"/>
    </row>
    <row r="710" spans="1:1" x14ac:dyDescent="0.25">
      <c r="A710" s="147"/>
    </row>
    <row r="711" spans="1:1" x14ac:dyDescent="0.25">
      <c r="A711" s="147"/>
    </row>
    <row r="712" spans="1:1" x14ac:dyDescent="0.25">
      <c r="A712" s="147"/>
    </row>
    <row r="713" spans="1:1" x14ac:dyDescent="0.25">
      <c r="A713" s="148"/>
    </row>
    <row r="714" spans="1:1" x14ac:dyDescent="0.25">
      <c r="A714" s="147"/>
    </row>
    <row r="715" spans="1:1" x14ac:dyDescent="0.25">
      <c r="A715" s="148"/>
    </row>
    <row r="716" spans="1:1" x14ac:dyDescent="0.25">
      <c r="A716" s="147"/>
    </row>
    <row r="717" spans="1:1" x14ac:dyDescent="0.25">
      <c r="A717" s="148"/>
    </row>
    <row r="718" spans="1:1" x14ac:dyDescent="0.25">
      <c r="A718" s="147"/>
    </row>
    <row r="719" spans="1:1" x14ac:dyDescent="0.25">
      <c r="A719" s="148"/>
    </row>
    <row r="720" spans="1:1" x14ac:dyDescent="0.25">
      <c r="A720" s="147"/>
    </row>
    <row r="721" spans="1:1" x14ac:dyDescent="0.25">
      <c r="A721" s="147"/>
    </row>
    <row r="722" spans="1:1" x14ac:dyDescent="0.25">
      <c r="A722" s="147"/>
    </row>
    <row r="723" spans="1:1" x14ac:dyDescent="0.25">
      <c r="A723" s="147"/>
    </row>
    <row r="724" spans="1:1" x14ac:dyDescent="0.25">
      <c r="A724" s="147"/>
    </row>
    <row r="725" spans="1:1" x14ac:dyDescent="0.25">
      <c r="A725" s="147"/>
    </row>
    <row r="726" spans="1:1" x14ac:dyDescent="0.25">
      <c r="A726" s="148"/>
    </row>
    <row r="727" spans="1:1" x14ac:dyDescent="0.25">
      <c r="A727" s="147"/>
    </row>
    <row r="728" spans="1:1" x14ac:dyDescent="0.25">
      <c r="A728" s="147"/>
    </row>
    <row r="729" spans="1:1" x14ac:dyDescent="0.25">
      <c r="A729" s="148"/>
    </row>
    <row r="730" spans="1:1" x14ac:dyDescent="0.25">
      <c r="A730" s="147"/>
    </row>
    <row r="731" spans="1:1" x14ac:dyDescent="0.25">
      <c r="A731" s="147"/>
    </row>
    <row r="732" spans="1:1" x14ac:dyDescent="0.25">
      <c r="A732" s="147"/>
    </row>
    <row r="733" spans="1:1" x14ac:dyDescent="0.25">
      <c r="A733" s="147"/>
    </row>
    <row r="734" spans="1:1" x14ac:dyDescent="0.25">
      <c r="A734" s="147"/>
    </row>
    <row r="735" spans="1:1" x14ac:dyDescent="0.25">
      <c r="A735" s="147"/>
    </row>
    <row r="736" spans="1:1" x14ac:dyDescent="0.25">
      <c r="A736" s="147"/>
    </row>
    <row r="737" spans="1:1" x14ac:dyDescent="0.25">
      <c r="A737" s="147"/>
    </row>
    <row r="738" spans="1:1" x14ac:dyDescent="0.25">
      <c r="A738" s="148"/>
    </row>
    <row r="739" spans="1:1" x14ac:dyDescent="0.25">
      <c r="A739" s="147"/>
    </row>
    <row r="740" spans="1:1" x14ac:dyDescent="0.25">
      <c r="A740" s="147"/>
    </row>
    <row r="741" spans="1:1" x14ac:dyDescent="0.25">
      <c r="A741" s="148"/>
    </row>
    <row r="742" spans="1:1" x14ac:dyDescent="0.25">
      <c r="A742" s="147"/>
    </row>
    <row r="743" spans="1:1" x14ac:dyDescent="0.25">
      <c r="A743" s="147"/>
    </row>
    <row r="744" spans="1:1" x14ac:dyDescent="0.25">
      <c r="A744" s="147"/>
    </row>
    <row r="745" spans="1:1" x14ac:dyDescent="0.25">
      <c r="A745" s="147"/>
    </row>
    <row r="746" spans="1:1" x14ac:dyDescent="0.25">
      <c r="A746" s="147"/>
    </row>
    <row r="747" spans="1:1" x14ac:dyDescent="0.25">
      <c r="A747" s="147"/>
    </row>
    <row r="748" spans="1:1" x14ac:dyDescent="0.25">
      <c r="A748" s="147"/>
    </row>
    <row r="749" spans="1:1" x14ac:dyDescent="0.25">
      <c r="A749" s="147"/>
    </row>
    <row r="750" spans="1:1" x14ac:dyDescent="0.25">
      <c r="A750" s="147"/>
    </row>
    <row r="751" spans="1:1" x14ac:dyDescent="0.25">
      <c r="A751" s="148"/>
    </row>
    <row r="752" spans="1:1" x14ac:dyDescent="0.25">
      <c r="A752" s="148"/>
    </row>
    <row r="753" spans="1:1" x14ac:dyDescent="0.25">
      <c r="A753" s="147"/>
    </row>
    <row r="754" spans="1:1" x14ac:dyDescent="0.25">
      <c r="A754" s="147"/>
    </row>
    <row r="755" spans="1:1" x14ac:dyDescent="0.25">
      <c r="A755" s="147"/>
    </row>
    <row r="756" spans="1:1" x14ac:dyDescent="0.25">
      <c r="A756" s="147"/>
    </row>
    <row r="757" spans="1:1" x14ac:dyDescent="0.25">
      <c r="A757" s="147"/>
    </row>
    <row r="758" spans="1:1" x14ac:dyDescent="0.25">
      <c r="A758" s="147"/>
    </row>
    <row r="759" spans="1:1" x14ac:dyDescent="0.25">
      <c r="A759" s="147"/>
    </row>
    <row r="760" spans="1:1" x14ac:dyDescent="0.25">
      <c r="A760" s="147"/>
    </row>
    <row r="761" spans="1:1" x14ac:dyDescent="0.25">
      <c r="A761" s="147"/>
    </row>
    <row r="762" spans="1:1" x14ac:dyDescent="0.25">
      <c r="A762" s="148"/>
    </row>
    <row r="763" spans="1:1" x14ac:dyDescent="0.25">
      <c r="A763" s="147"/>
    </row>
    <row r="764" spans="1:1" x14ac:dyDescent="0.25">
      <c r="A764" s="147"/>
    </row>
    <row r="765" spans="1:1" x14ac:dyDescent="0.25">
      <c r="A765" s="148"/>
    </row>
    <row r="766" spans="1:1" x14ac:dyDescent="0.25">
      <c r="A766" s="147"/>
    </row>
    <row r="767" spans="1:1" x14ac:dyDescent="0.25">
      <c r="A767" s="147"/>
    </row>
    <row r="768" spans="1:1" x14ac:dyDescent="0.25">
      <c r="A768" s="147"/>
    </row>
    <row r="769" spans="1:1" x14ac:dyDescent="0.25">
      <c r="A769" s="148"/>
    </row>
    <row r="770" spans="1:1" x14ac:dyDescent="0.25">
      <c r="A770" s="147"/>
    </row>
    <row r="771" spans="1:1" x14ac:dyDescent="0.25">
      <c r="A771" s="147"/>
    </row>
    <row r="772" spans="1:1" x14ac:dyDescent="0.25">
      <c r="A772" s="147"/>
    </row>
    <row r="773" spans="1:1" x14ac:dyDescent="0.25">
      <c r="A773" s="147"/>
    </row>
    <row r="774" spans="1:1" x14ac:dyDescent="0.25">
      <c r="A774" s="147"/>
    </row>
    <row r="775" spans="1:1" x14ac:dyDescent="0.25">
      <c r="A775" s="147"/>
    </row>
    <row r="776" spans="1:1" x14ac:dyDescent="0.25">
      <c r="A776" s="147"/>
    </row>
    <row r="777" spans="1:1" x14ac:dyDescent="0.25">
      <c r="A777" s="148"/>
    </row>
    <row r="778" spans="1:1" x14ac:dyDescent="0.25">
      <c r="A778" s="147"/>
    </row>
    <row r="779" spans="1:1" x14ac:dyDescent="0.25">
      <c r="A779" s="147"/>
    </row>
    <row r="780" spans="1:1" x14ac:dyDescent="0.25">
      <c r="A780" s="147"/>
    </row>
    <row r="781" spans="1:1" x14ac:dyDescent="0.25">
      <c r="A781" s="148"/>
    </row>
    <row r="782" spans="1:1" x14ac:dyDescent="0.25">
      <c r="A782" s="147"/>
    </row>
    <row r="783" spans="1:1" x14ac:dyDescent="0.25">
      <c r="A783" s="148"/>
    </row>
    <row r="784" spans="1:1" x14ac:dyDescent="0.25">
      <c r="A784" s="147"/>
    </row>
    <row r="785" spans="1:1" x14ac:dyDescent="0.25">
      <c r="A785" s="147"/>
    </row>
    <row r="786" spans="1:1" x14ac:dyDescent="0.25">
      <c r="A786" s="147"/>
    </row>
    <row r="787" spans="1:1" x14ac:dyDescent="0.25">
      <c r="A787" s="147"/>
    </row>
    <row r="788" spans="1:1" x14ac:dyDescent="0.25">
      <c r="A788" s="147"/>
    </row>
    <row r="789" spans="1:1" x14ac:dyDescent="0.25">
      <c r="A789" s="147"/>
    </row>
    <row r="790" spans="1:1" x14ac:dyDescent="0.25">
      <c r="A790" s="147"/>
    </row>
    <row r="791" spans="1:1" x14ac:dyDescent="0.25">
      <c r="A791" s="147"/>
    </row>
    <row r="792" spans="1:1" x14ac:dyDescent="0.25">
      <c r="A792" s="147"/>
    </row>
    <row r="793" spans="1:1" x14ac:dyDescent="0.25">
      <c r="A793" s="147"/>
    </row>
    <row r="794" spans="1:1" x14ac:dyDescent="0.25">
      <c r="A794" s="147"/>
    </row>
    <row r="795" spans="1:1" x14ac:dyDescent="0.25">
      <c r="A795" s="147"/>
    </row>
    <row r="796" spans="1:1" x14ac:dyDescent="0.25">
      <c r="A796" s="147"/>
    </row>
    <row r="797" spans="1:1" x14ac:dyDescent="0.25">
      <c r="A797" s="147"/>
    </row>
    <row r="798" spans="1:1" x14ac:dyDescent="0.25">
      <c r="A798" s="147"/>
    </row>
    <row r="799" spans="1:1" x14ac:dyDescent="0.25">
      <c r="A799" s="147"/>
    </row>
    <row r="800" spans="1:1" x14ac:dyDescent="0.25">
      <c r="A800" s="148"/>
    </row>
    <row r="801" spans="1:1" x14ac:dyDescent="0.25">
      <c r="A801" s="147"/>
    </row>
    <row r="802" spans="1:1" x14ac:dyDescent="0.25">
      <c r="A802" s="147"/>
    </row>
    <row r="803" spans="1:1" x14ac:dyDescent="0.25">
      <c r="A803" s="148"/>
    </row>
    <row r="804" spans="1:1" x14ac:dyDescent="0.25">
      <c r="A804" s="147"/>
    </row>
    <row r="805" spans="1:1" x14ac:dyDescent="0.25">
      <c r="A805" s="147"/>
    </row>
    <row r="806" spans="1:1" x14ac:dyDescent="0.25">
      <c r="A806" s="148"/>
    </row>
    <row r="807" spans="1:1" x14ac:dyDescent="0.25">
      <c r="A807" s="147"/>
    </row>
    <row r="808" spans="1:1" x14ac:dyDescent="0.25">
      <c r="A808" s="148"/>
    </row>
    <row r="809" spans="1:1" x14ac:dyDescent="0.25">
      <c r="A809" s="148"/>
    </row>
    <row r="810" spans="1:1" x14ac:dyDescent="0.25">
      <c r="A810" s="148"/>
    </row>
    <row r="811" spans="1:1" x14ac:dyDescent="0.25">
      <c r="A811" s="147"/>
    </row>
    <row r="812" spans="1:1" x14ac:dyDescent="0.25">
      <c r="A812" s="147"/>
    </row>
    <row r="813" spans="1:1" x14ac:dyDescent="0.25">
      <c r="A813" s="147"/>
    </row>
    <row r="814" spans="1:1" x14ac:dyDescent="0.25">
      <c r="A814" s="147"/>
    </row>
    <row r="815" spans="1:1" x14ac:dyDescent="0.25">
      <c r="A815" s="147"/>
    </row>
    <row r="816" spans="1:1" x14ac:dyDescent="0.25">
      <c r="A816" s="147"/>
    </row>
    <row r="817" spans="1:1" x14ac:dyDescent="0.25">
      <c r="A817" s="147"/>
    </row>
    <row r="818" spans="1:1" x14ac:dyDescent="0.25">
      <c r="A818" s="147"/>
    </row>
    <row r="819" spans="1:1" x14ac:dyDescent="0.25">
      <c r="A819" s="147"/>
    </row>
    <row r="820" spans="1:1" x14ac:dyDescent="0.25">
      <c r="A820" s="147"/>
    </row>
    <row r="821" spans="1:1" x14ac:dyDescent="0.25">
      <c r="A821" s="147"/>
    </row>
    <row r="822" spans="1:1" x14ac:dyDescent="0.25">
      <c r="A822" s="147"/>
    </row>
    <row r="823" spans="1:1" x14ac:dyDescent="0.25">
      <c r="A823" s="147"/>
    </row>
    <row r="824" spans="1:1" x14ac:dyDescent="0.25">
      <c r="A824" s="147"/>
    </row>
    <row r="825" spans="1:1" x14ac:dyDescent="0.25">
      <c r="A825" s="147"/>
    </row>
    <row r="826" spans="1:1" x14ac:dyDescent="0.25">
      <c r="A826" s="148"/>
    </row>
    <row r="827" spans="1:1" x14ac:dyDescent="0.25">
      <c r="A827" s="147"/>
    </row>
    <row r="828" spans="1:1" x14ac:dyDescent="0.25">
      <c r="A828" s="147"/>
    </row>
    <row r="829" spans="1:1" x14ac:dyDescent="0.25">
      <c r="A829" s="147"/>
    </row>
    <row r="830" spans="1:1" x14ac:dyDescent="0.25">
      <c r="A830" s="148"/>
    </row>
    <row r="831" spans="1:1" x14ac:dyDescent="0.25">
      <c r="A831" s="147"/>
    </row>
    <row r="832" spans="1:1" x14ac:dyDescent="0.25">
      <c r="A832" s="148"/>
    </row>
    <row r="833" spans="1:1" x14ac:dyDescent="0.25">
      <c r="A833" s="147"/>
    </row>
    <row r="834" spans="1:1" x14ac:dyDescent="0.25">
      <c r="A834" s="148"/>
    </row>
    <row r="835" spans="1:1" x14ac:dyDescent="0.25">
      <c r="A835" s="147"/>
    </row>
    <row r="836" spans="1:1" x14ac:dyDescent="0.25">
      <c r="A836" s="148"/>
    </row>
    <row r="837" spans="1:1" x14ac:dyDescent="0.25">
      <c r="A837" s="147"/>
    </row>
    <row r="838" spans="1:1" x14ac:dyDescent="0.25">
      <c r="A838" s="147"/>
    </row>
    <row r="839" spans="1:1" x14ac:dyDescent="0.25">
      <c r="A839" s="148"/>
    </row>
    <row r="840" spans="1:1" x14ac:dyDescent="0.25">
      <c r="A840" s="147"/>
    </row>
    <row r="841" spans="1:1" x14ac:dyDescent="0.25">
      <c r="A841" s="148"/>
    </row>
    <row r="842" spans="1:1" x14ac:dyDescent="0.25">
      <c r="A842" s="148"/>
    </row>
    <row r="843" spans="1:1" x14ac:dyDescent="0.25">
      <c r="A843" s="148"/>
    </row>
    <row r="844" spans="1:1" x14ac:dyDescent="0.25">
      <c r="A844" s="147"/>
    </row>
    <row r="845" spans="1:1" x14ac:dyDescent="0.25">
      <c r="A845" s="148"/>
    </row>
    <row r="846" spans="1:1" x14ac:dyDescent="0.25">
      <c r="A846" s="148"/>
    </row>
    <row r="847" spans="1:1" x14ac:dyDescent="0.25">
      <c r="A847" s="148"/>
    </row>
    <row r="848" spans="1:1" x14ac:dyDescent="0.25">
      <c r="A848" s="148"/>
    </row>
    <row r="849" spans="1:1" x14ac:dyDescent="0.25">
      <c r="A849" s="148"/>
    </row>
    <row r="850" spans="1:1" x14ac:dyDescent="0.25">
      <c r="A850" s="148"/>
    </row>
    <row r="851" spans="1:1" x14ac:dyDescent="0.25">
      <c r="A851" s="147"/>
    </row>
    <row r="852" spans="1:1" x14ac:dyDescent="0.25">
      <c r="A852" s="147"/>
    </row>
    <row r="853" spans="1:1" x14ac:dyDescent="0.25">
      <c r="A853" s="147"/>
    </row>
    <row r="854" spans="1:1" x14ac:dyDescent="0.25">
      <c r="A854" s="147"/>
    </row>
    <row r="855" spans="1:1" x14ac:dyDescent="0.25">
      <c r="A855" s="147"/>
    </row>
    <row r="856" spans="1:1" x14ac:dyDescent="0.25">
      <c r="A856" s="147"/>
    </row>
    <row r="857" spans="1:1" x14ac:dyDescent="0.25">
      <c r="A857" s="147"/>
    </row>
    <row r="858" spans="1:1" x14ac:dyDescent="0.25">
      <c r="A858" s="147"/>
    </row>
    <row r="859" spans="1:1" x14ac:dyDescent="0.25">
      <c r="A859" s="147"/>
    </row>
    <row r="860" spans="1:1" x14ac:dyDescent="0.25">
      <c r="A860" s="147"/>
    </row>
    <row r="861" spans="1:1" x14ac:dyDescent="0.25">
      <c r="A861" s="147"/>
    </row>
    <row r="862" spans="1:1" x14ac:dyDescent="0.25">
      <c r="A862" s="147"/>
    </row>
    <row r="863" spans="1:1" x14ac:dyDescent="0.25">
      <c r="A863" s="147"/>
    </row>
    <row r="864" spans="1:1" x14ac:dyDescent="0.25">
      <c r="A864" s="147"/>
    </row>
    <row r="865" spans="1:1" x14ac:dyDescent="0.25">
      <c r="A865" s="147"/>
    </row>
    <row r="866" spans="1:1" x14ac:dyDescent="0.25">
      <c r="A866" s="147"/>
    </row>
    <row r="867" spans="1:1" x14ac:dyDescent="0.25">
      <c r="A867" s="147"/>
    </row>
    <row r="868" spans="1:1" x14ac:dyDescent="0.25">
      <c r="A868" s="147"/>
    </row>
    <row r="869" spans="1:1" x14ac:dyDescent="0.25">
      <c r="A869" s="147"/>
    </row>
    <row r="870" spans="1:1" x14ac:dyDescent="0.25">
      <c r="A870" s="147"/>
    </row>
    <row r="871" spans="1:1" x14ac:dyDescent="0.25">
      <c r="A871" s="147"/>
    </row>
    <row r="872" spans="1:1" x14ac:dyDescent="0.25">
      <c r="A872" s="147"/>
    </row>
    <row r="873" spans="1:1" x14ac:dyDescent="0.25">
      <c r="A873" s="147"/>
    </row>
    <row r="874" spans="1:1" x14ac:dyDescent="0.25">
      <c r="A874" s="147"/>
    </row>
    <row r="875" spans="1:1" x14ac:dyDescent="0.25">
      <c r="A875" s="147"/>
    </row>
    <row r="876" spans="1:1" x14ac:dyDescent="0.25">
      <c r="A876" s="147"/>
    </row>
    <row r="877" spans="1:1" x14ac:dyDescent="0.25">
      <c r="A877" s="147"/>
    </row>
    <row r="878" spans="1:1" x14ac:dyDescent="0.25">
      <c r="A878" s="147"/>
    </row>
    <row r="879" spans="1:1" x14ac:dyDescent="0.25">
      <c r="A879" s="147"/>
    </row>
    <row r="880" spans="1:1" x14ac:dyDescent="0.25">
      <c r="A880" s="147"/>
    </row>
    <row r="881" spans="1:1" x14ac:dyDescent="0.25">
      <c r="A881" s="147"/>
    </row>
    <row r="882" spans="1:1" x14ac:dyDescent="0.25">
      <c r="A882" s="147"/>
    </row>
    <row r="883" spans="1:1" x14ac:dyDescent="0.25">
      <c r="A883" s="148"/>
    </row>
    <row r="884" spans="1:1" x14ac:dyDescent="0.25">
      <c r="A884" s="147"/>
    </row>
    <row r="885" spans="1:1" x14ac:dyDescent="0.25">
      <c r="A885" s="147"/>
    </row>
    <row r="886" spans="1:1" x14ac:dyDescent="0.25">
      <c r="A886" s="147"/>
    </row>
    <row r="887" spans="1:1" x14ac:dyDescent="0.25">
      <c r="A887" s="148"/>
    </row>
    <row r="888" spans="1:1" x14ac:dyDescent="0.25">
      <c r="A888" s="147"/>
    </row>
    <row r="889" spans="1:1" x14ac:dyDescent="0.25">
      <c r="A889" s="147"/>
    </row>
    <row r="890" spans="1:1" x14ac:dyDescent="0.25">
      <c r="A890" s="147"/>
    </row>
    <row r="891" spans="1:1" x14ac:dyDescent="0.25">
      <c r="A891" s="147"/>
    </row>
    <row r="892" spans="1:1" x14ac:dyDescent="0.25">
      <c r="A892" s="147"/>
    </row>
    <row r="893" spans="1:1" x14ac:dyDescent="0.25">
      <c r="A893" s="147"/>
    </row>
    <row r="894" spans="1:1" x14ac:dyDescent="0.25">
      <c r="A894" s="147"/>
    </row>
    <row r="895" spans="1:1" x14ac:dyDescent="0.25">
      <c r="A895" s="148"/>
    </row>
    <row r="896" spans="1:1" x14ac:dyDescent="0.25">
      <c r="A896" s="148"/>
    </row>
    <row r="897" spans="1:1" x14ac:dyDescent="0.25">
      <c r="A897" s="148"/>
    </row>
    <row r="898" spans="1:1" x14ac:dyDescent="0.25">
      <c r="A898" s="148"/>
    </row>
    <row r="899" spans="1:1" x14ac:dyDescent="0.25">
      <c r="A899" s="147"/>
    </row>
    <row r="900" spans="1:1" x14ac:dyDescent="0.25">
      <c r="A900" s="147"/>
    </row>
    <row r="901" spans="1:1" x14ac:dyDescent="0.25">
      <c r="A901" s="147"/>
    </row>
    <row r="902" spans="1:1" x14ac:dyDescent="0.25">
      <c r="A902" s="148"/>
    </row>
    <row r="903" spans="1:1" x14ac:dyDescent="0.25">
      <c r="A903" s="147"/>
    </row>
    <row r="904" spans="1:1" x14ac:dyDescent="0.25">
      <c r="A904" s="148"/>
    </row>
    <row r="905" spans="1:1" x14ac:dyDescent="0.25">
      <c r="A905" s="147"/>
    </row>
    <row r="906" spans="1:1" x14ac:dyDescent="0.25">
      <c r="A906" s="148"/>
    </row>
    <row r="907" spans="1:1" x14ac:dyDescent="0.25">
      <c r="A907" s="148"/>
    </row>
    <row r="908" spans="1:1" x14ac:dyDescent="0.25">
      <c r="A908" s="147"/>
    </row>
    <row r="909" spans="1:1" x14ac:dyDescent="0.25">
      <c r="A909" s="147"/>
    </row>
    <row r="910" spans="1:1" x14ac:dyDescent="0.25">
      <c r="A910" s="147"/>
    </row>
    <row r="911" spans="1:1" x14ac:dyDescent="0.25">
      <c r="A911" s="147"/>
    </row>
    <row r="912" spans="1:1" x14ac:dyDescent="0.25">
      <c r="A912" s="148"/>
    </row>
    <row r="913" spans="1:1" x14ac:dyDescent="0.25">
      <c r="A913" s="147"/>
    </row>
    <row r="914" spans="1:1" x14ac:dyDescent="0.25">
      <c r="A914" s="148"/>
    </row>
    <row r="915" spans="1:1" x14ac:dyDescent="0.25">
      <c r="A915" s="147"/>
    </row>
    <row r="916" spans="1:1" x14ac:dyDescent="0.25">
      <c r="A916" s="147"/>
    </row>
    <row r="917" spans="1:1" x14ac:dyDescent="0.25">
      <c r="A917" s="147"/>
    </row>
    <row r="918" spans="1:1" x14ac:dyDescent="0.25">
      <c r="A918" s="148"/>
    </row>
    <row r="919" spans="1:1" x14ac:dyDescent="0.25">
      <c r="A919" s="147"/>
    </row>
    <row r="920" spans="1:1" x14ac:dyDescent="0.25">
      <c r="A920" s="147"/>
    </row>
    <row r="921" spans="1:1" x14ac:dyDescent="0.25">
      <c r="A921" s="147"/>
    </row>
    <row r="922" spans="1:1" x14ac:dyDescent="0.25">
      <c r="A922" s="147"/>
    </row>
    <row r="923" spans="1:1" x14ac:dyDescent="0.25">
      <c r="A923" s="147"/>
    </row>
    <row r="924" spans="1:1" x14ac:dyDescent="0.25">
      <c r="A924" s="148"/>
    </row>
    <row r="925" spans="1:1" x14ac:dyDescent="0.25">
      <c r="A925" s="147"/>
    </row>
    <row r="926" spans="1:1" x14ac:dyDescent="0.25">
      <c r="A926" s="148"/>
    </row>
    <row r="927" spans="1:1" x14ac:dyDescent="0.25">
      <c r="A927" s="148"/>
    </row>
    <row r="928" spans="1:1" x14ac:dyDescent="0.25">
      <c r="A928" s="147"/>
    </row>
    <row r="929" spans="1:1" x14ac:dyDescent="0.25">
      <c r="A929" s="147"/>
    </row>
    <row r="930" spans="1:1" x14ac:dyDescent="0.25">
      <c r="A930" s="148"/>
    </row>
    <row r="931" spans="1:1" x14ac:dyDescent="0.25">
      <c r="A931" s="147"/>
    </row>
    <row r="932" spans="1:1" x14ac:dyDescent="0.25">
      <c r="A932" s="148"/>
    </row>
    <row r="933" spans="1:1" x14ac:dyDescent="0.25">
      <c r="A933" s="148"/>
    </row>
    <row r="934" spans="1:1" x14ac:dyDescent="0.25">
      <c r="A934" s="147"/>
    </row>
    <row r="935" spans="1:1" x14ac:dyDescent="0.25">
      <c r="A935" s="148"/>
    </row>
    <row r="936" spans="1:1" x14ac:dyDescent="0.25">
      <c r="A936" s="147"/>
    </row>
    <row r="937" spans="1:1" x14ac:dyDescent="0.25">
      <c r="A937" s="147"/>
    </row>
    <row r="938" spans="1:1" x14ac:dyDescent="0.25">
      <c r="A938" s="147"/>
    </row>
    <row r="939" spans="1:1" x14ac:dyDescent="0.25">
      <c r="A939" s="148"/>
    </row>
    <row r="940" spans="1:1" x14ac:dyDescent="0.25">
      <c r="A940" s="147"/>
    </row>
    <row r="941" spans="1:1" x14ac:dyDescent="0.25">
      <c r="A941" s="147"/>
    </row>
    <row r="942" spans="1:1" x14ac:dyDescent="0.25">
      <c r="A942" s="147"/>
    </row>
    <row r="943" spans="1:1" x14ac:dyDescent="0.25">
      <c r="A943" s="147"/>
    </row>
    <row r="944" spans="1:1" x14ac:dyDescent="0.25">
      <c r="A944" s="147"/>
    </row>
    <row r="945" spans="1:1" x14ac:dyDescent="0.25">
      <c r="A945" s="147"/>
    </row>
    <row r="946" spans="1:1" x14ac:dyDescent="0.25">
      <c r="A946" s="147"/>
    </row>
    <row r="947" spans="1:1" x14ac:dyDescent="0.25">
      <c r="A947" s="147"/>
    </row>
    <row r="948" spans="1:1" x14ac:dyDescent="0.25">
      <c r="A948" s="147"/>
    </row>
    <row r="949" spans="1:1" x14ac:dyDescent="0.25">
      <c r="A949" s="147"/>
    </row>
    <row r="950" spans="1:1" x14ac:dyDescent="0.25">
      <c r="A950" s="148"/>
    </row>
    <row r="951" spans="1:1" x14ac:dyDescent="0.25">
      <c r="A951" s="147"/>
    </row>
    <row r="952" spans="1:1" x14ac:dyDescent="0.25">
      <c r="A952" s="147"/>
    </row>
    <row r="953" spans="1:1" x14ac:dyDescent="0.25">
      <c r="A953" s="147"/>
    </row>
    <row r="954" spans="1:1" x14ac:dyDescent="0.25">
      <c r="A954" s="147"/>
    </row>
    <row r="955" spans="1:1" x14ac:dyDescent="0.25">
      <c r="A955" s="147"/>
    </row>
    <row r="956" spans="1:1" x14ac:dyDescent="0.25">
      <c r="A956" s="147"/>
    </row>
    <row r="957" spans="1:1" x14ac:dyDescent="0.25">
      <c r="A957" s="147"/>
    </row>
    <row r="958" spans="1:1" x14ac:dyDescent="0.25">
      <c r="A958" s="147"/>
    </row>
    <row r="959" spans="1:1" x14ac:dyDescent="0.25">
      <c r="A959" s="147"/>
    </row>
    <row r="960" spans="1:1" x14ac:dyDescent="0.25">
      <c r="A960" s="147"/>
    </row>
    <row r="961" spans="1:1" x14ac:dyDescent="0.25">
      <c r="A961" s="147"/>
    </row>
    <row r="962" spans="1:1" x14ac:dyDescent="0.25">
      <c r="A962" s="147"/>
    </row>
    <row r="963" spans="1:1" x14ac:dyDescent="0.25">
      <c r="A963" s="148"/>
    </row>
    <row r="964" spans="1:1" x14ac:dyDescent="0.25">
      <c r="A964" s="148"/>
    </row>
    <row r="965" spans="1:1" x14ac:dyDescent="0.25">
      <c r="A965" s="147"/>
    </row>
    <row r="966" spans="1:1" x14ac:dyDescent="0.25">
      <c r="A966" s="147"/>
    </row>
    <row r="967" spans="1:1" x14ac:dyDescent="0.25">
      <c r="A967" s="148"/>
    </row>
    <row r="968" spans="1:1" x14ac:dyDescent="0.25">
      <c r="A968" s="147"/>
    </row>
    <row r="969" spans="1:1" x14ac:dyDescent="0.25">
      <c r="A969" s="147"/>
    </row>
    <row r="970" spans="1:1" x14ac:dyDescent="0.25">
      <c r="A970" s="147"/>
    </row>
    <row r="971" spans="1:1" x14ac:dyDescent="0.25">
      <c r="A971" s="147"/>
    </row>
    <row r="972" spans="1:1" x14ac:dyDescent="0.25">
      <c r="A972" s="147"/>
    </row>
    <row r="973" spans="1:1" x14ac:dyDescent="0.25">
      <c r="A973" s="149"/>
    </row>
    <row r="974" spans="1:1" x14ac:dyDescent="0.25">
      <c r="A974" s="150"/>
    </row>
    <row r="975" spans="1:1" x14ac:dyDescent="0.25">
      <c r="A975" s="150"/>
    </row>
    <row r="976" spans="1:1" x14ac:dyDescent="0.25">
      <c r="A976" s="149"/>
    </row>
    <row r="977" spans="1:1" x14ac:dyDescent="0.25">
      <c r="A977" s="149"/>
    </row>
    <row r="978" spans="1:1" x14ac:dyDescent="0.25">
      <c r="A978" s="149"/>
    </row>
    <row r="979" spans="1:1" x14ac:dyDescent="0.25">
      <c r="A979" s="150"/>
    </row>
    <row r="980" spans="1:1" x14ac:dyDescent="0.25">
      <c r="A980" s="150"/>
    </row>
    <row r="981" spans="1:1" x14ac:dyDescent="0.25">
      <c r="A981" s="149"/>
    </row>
    <row r="982" spans="1:1" x14ac:dyDescent="0.25">
      <c r="A982" s="149"/>
    </row>
    <row r="983" spans="1:1" x14ac:dyDescent="0.25">
      <c r="A983" s="149"/>
    </row>
    <row r="984" spans="1:1" x14ac:dyDescent="0.25">
      <c r="A984" s="149"/>
    </row>
    <row r="985" spans="1:1" x14ac:dyDescent="0.25">
      <c r="A985" s="149"/>
    </row>
    <row r="986" spans="1:1" x14ac:dyDescent="0.25">
      <c r="A986" s="149"/>
    </row>
    <row r="987" spans="1:1" x14ac:dyDescent="0.25">
      <c r="A987" s="149"/>
    </row>
    <row r="988" spans="1:1" x14ac:dyDescent="0.25">
      <c r="A988" s="149"/>
    </row>
    <row r="989" spans="1:1" x14ac:dyDescent="0.25">
      <c r="A989" s="149"/>
    </row>
    <row r="990" spans="1:1" x14ac:dyDescent="0.25">
      <c r="A990" s="149"/>
    </row>
    <row r="991" spans="1:1" x14ac:dyDescent="0.25">
      <c r="A991" s="149"/>
    </row>
    <row r="992" spans="1:1" x14ac:dyDescent="0.25">
      <c r="A992" s="149"/>
    </row>
    <row r="993" spans="1:1" x14ac:dyDescent="0.25">
      <c r="A993" s="150"/>
    </row>
    <row r="994" spans="1:1" x14ac:dyDescent="0.25">
      <c r="A994" s="149"/>
    </row>
    <row r="995" spans="1:1" x14ac:dyDescent="0.25">
      <c r="A995" s="149"/>
    </row>
    <row r="996" spans="1:1" x14ac:dyDescent="0.25">
      <c r="A996" s="149"/>
    </row>
    <row r="997" spans="1:1" x14ac:dyDescent="0.25">
      <c r="A997" s="149"/>
    </row>
    <row r="998" spans="1:1" x14ac:dyDescent="0.25">
      <c r="A998" s="150"/>
    </row>
    <row r="999" spans="1:1" x14ac:dyDescent="0.25">
      <c r="A999" s="149"/>
    </row>
    <row r="1000" spans="1:1" x14ac:dyDescent="0.25">
      <c r="A1000" s="149"/>
    </row>
    <row r="1001" spans="1:1" x14ac:dyDescent="0.25">
      <c r="A1001" s="149"/>
    </row>
    <row r="1002" spans="1:1" x14ac:dyDescent="0.25">
      <c r="A1002" s="149"/>
    </row>
    <row r="1003" spans="1:1" x14ac:dyDescent="0.25">
      <c r="A1003" s="149"/>
    </row>
    <row r="1004" spans="1:1" x14ac:dyDescent="0.25">
      <c r="A1004" s="149"/>
    </row>
    <row r="1005" spans="1:1" x14ac:dyDescent="0.25">
      <c r="A1005" s="149"/>
    </row>
    <row r="1006" spans="1:1" x14ac:dyDescent="0.25">
      <c r="A1006" s="149"/>
    </row>
    <row r="1007" spans="1:1" x14ac:dyDescent="0.25">
      <c r="A1007" s="149"/>
    </row>
    <row r="1008" spans="1:1" x14ac:dyDescent="0.25">
      <c r="A1008" s="149"/>
    </row>
    <row r="1009" spans="1:1" x14ac:dyDescent="0.25">
      <c r="A1009" s="149"/>
    </row>
    <row r="1010" spans="1:1" x14ac:dyDescent="0.25">
      <c r="A1010" s="149"/>
    </row>
    <row r="1011" spans="1:1" x14ac:dyDescent="0.25">
      <c r="A1011" s="149"/>
    </row>
    <row r="1012" spans="1:1" x14ac:dyDescent="0.25">
      <c r="A1012" s="149"/>
    </row>
    <row r="1013" spans="1:1" x14ac:dyDescent="0.25">
      <c r="A1013" s="149"/>
    </row>
    <row r="1014" spans="1:1" x14ac:dyDescent="0.25">
      <c r="A1014" s="150"/>
    </row>
    <row r="1015" spans="1:1" x14ac:dyDescent="0.25">
      <c r="A1015" s="149"/>
    </row>
    <row r="1016" spans="1:1" x14ac:dyDescent="0.25">
      <c r="A1016" s="150"/>
    </row>
    <row r="1017" spans="1:1" x14ac:dyDescent="0.25">
      <c r="A1017" s="149"/>
    </row>
    <row r="1018" spans="1:1" x14ac:dyDescent="0.25">
      <c r="A1018" s="149"/>
    </row>
    <row r="1019" spans="1:1" x14ac:dyDescent="0.25">
      <c r="A1019" s="149"/>
    </row>
    <row r="1020" spans="1:1" x14ac:dyDescent="0.25">
      <c r="A1020" s="149"/>
    </row>
    <row r="1021" spans="1:1" x14ac:dyDescent="0.25">
      <c r="A1021" s="149"/>
    </row>
    <row r="1022" spans="1:1" x14ac:dyDescent="0.25">
      <c r="A1022" s="149"/>
    </row>
    <row r="1023" spans="1:1" x14ac:dyDescent="0.25">
      <c r="A1023" s="149"/>
    </row>
    <row r="1024" spans="1:1" x14ac:dyDescent="0.25">
      <c r="A1024" s="149"/>
    </row>
    <row r="1025" spans="1:1" x14ac:dyDescent="0.25">
      <c r="A1025" s="150"/>
    </row>
    <row r="1026" spans="1:1" x14ac:dyDescent="0.25">
      <c r="A1026" s="149"/>
    </row>
    <row r="1027" spans="1:1" x14ac:dyDescent="0.25">
      <c r="A1027" s="149"/>
    </row>
    <row r="1028" spans="1:1" x14ac:dyDescent="0.25">
      <c r="A1028" s="149"/>
    </row>
    <row r="1029" spans="1:1" x14ac:dyDescent="0.25">
      <c r="A1029" s="149"/>
    </row>
    <row r="1030" spans="1:1" x14ac:dyDescent="0.25">
      <c r="A1030" s="150"/>
    </row>
    <row r="1031" spans="1:1" x14ac:dyDescent="0.25">
      <c r="A1031" s="150"/>
    </row>
    <row r="1032" spans="1:1" x14ac:dyDescent="0.25">
      <c r="A1032" s="149"/>
    </row>
    <row r="1033" spans="1:1" x14ac:dyDescent="0.25">
      <c r="A1033" s="149"/>
    </row>
    <row r="1034" spans="1:1" x14ac:dyDescent="0.25">
      <c r="A1034" s="150"/>
    </row>
    <row r="1035" spans="1:1" x14ac:dyDescent="0.25">
      <c r="A1035" s="149"/>
    </row>
    <row r="1036" spans="1:1" x14ac:dyDescent="0.25">
      <c r="A1036" s="149"/>
    </row>
    <row r="1037" spans="1:1" x14ac:dyDescent="0.25">
      <c r="A1037" s="150"/>
    </row>
    <row r="1038" spans="1:1" x14ac:dyDescent="0.25">
      <c r="A1038" s="149"/>
    </row>
    <row r="1039" spans="1:1" x14ac:dyDescent="0.25">
      <c r="A1039" s="149"/>
    </row>
    <row r="1040" spans="1:1" x14ac:dyDescent="0.25">
      <c r="A1040" s="149"/>
    </row>
    <row r="1041" spans="1:1" x14ac:dyDescent="0.25">
      <c r="A1041" s="149"/>
    </row>
    <row r="1042" spans="1:1" x14ac:dyDescent="0.25">
      <c r="A1042" s="149"/>
    </row>
    <row r="1043" spans="1:1" x14ac:dyDescent="0.25">
      <c r="A1043" s="149"/>
    </row>
    <row r="1044" spans="1:1" x14ac:dyDescent="0.25">
      <c r="A1044" s="149"/>
    </row>
    <row r="1045" spans="1:1" x14ac:dyDescent="0.25">
      <c r="A1045" s="149"/>
    </row>
    <row r="1046" spans="1:1" x14ac:dyDescent="0.25">
      <c r="A1046" s="149"/>
    </row>
    <row r="1047" spans="1:1" x14ac:dyDescent="0.25">
      <c r="A1047" s="149"/>
    </row>
    <row r="1048" spans="1:1" x14ac:dyDescent="0.25">
      <c r="A1048" s="149"/>
    </row>
    <row r="1049" spans="1:1" x14ac:dyDescent="0.25">
      <c r="A1049" s="149"/>
    </row>
    <row r="1050" spans="1:1" x14ac:dyDescent="0.25">
      <c r="A1050" s="149"/>
    </row>
    <row r="1051" spans="1:1" x14ac:dyDescent="0.25">
      <c r="A1051" s="149"/>
    </row>
    <row r="1052" spans="1:1" x14ac:dyDescent="0.25">
      <c r="A1052" s="149"/>
    </row>
    <row r="1053" spans="1:1" x14ac:dyDescent="0.25">
      <c r="A1053" s="149"/>
    </row>
    <row r="1054" spans="1:1" x14ac:dyDescent="0.25">
      <c r="A1054" s="149"/>
    </row>
    <row r="1055" spans="1:1" x14ac:dyDescent="0.25">
      <c r="A1055" s="149"/>
    </row>
    <row r="1056" spans="1:1" x14ac:dyDescent="0.25">
      <c r="A1056" s="149"/>
    </row>
    <row r="1057" spans="1:1" x14ac:dyDescent="0.25">
      <c r="A1057" s="149"/>
    </row>
    <row r="1058" spans="1:1" x14ac:dyDescent="0.25">
      <c r="A1058" s="149"/>
    </row>
    <row r="1059" spans="1:1" x14ac:dyDescent="0.25">
      <c r="A1059" s="149"/>
    </row>
    <row r="1060" spans="1:1" x14ac:dyDescent="0.25">
      <c r="A1060" s="149"/>
    </row>
    <row r="1061" spans="1:1" x14ac:dyDescent="0.25">
      <c r="A1061" s="149"/>
    </row>
    <row r="1062" spans="1:1" x14ac:dyDescent="0.25">
      <c r="A1062" s="149"/>
    </row>
    <row r="1063" spans="1:1" x14ac:dyDescent="0.25">
      <c r="A1063" s="149"/>
    </row>
    <row r="1064" spans="1:1" x14ac:dyDescent="0.25">
      <c r="A1064" s="149"/>
    </row>
    <row r="1065" spans="1:1" x14ac:dyDescent="0.25">
      <c r="A1065" s="149"/>
    </row>
    <row r="1066" spans="1:1" x14ac:dyDescent="0.25">
      <c r="A1066" s="149"/>
    </row>
    <row r="1067" spans="1:1" x14ac:dyDescent="0.25">
      <c r="A1067" s="149"/>
    </row>
    <row r="1068" spans="1:1" x14ac:dyDescent="0.25">
      <c r="A1068" s="149"/>
    </row>
    <row r="1069" spans="1:1" x14ac:dyDescent="0.25">
      <c r="A1069" s="149"/>
    </row>
    <row r="1070" spans="1:1" x14ac:dyDescent="0.25">
      <c r="A1070" s="150"/>
    </row>
    <row r="1071" spans="1:1" x14ac:dyDescent="0.25">
      <c r="A1071" s="149"/>
    </row>
    <row r="1072" spans="1:1" x14ac:dyDescent="0.25">
      <c r="A1072" s="149"/>
    </row>
    <row r="1073" spans="1:1" x14ac:dyDescent="0.25">
      <c r="A1073" s="149"/>
    </row>
    <row r="1074" spans="1:1" x14ac:dyDescent="0.25">
      <c r="A1074" s="149"/>
    </row>
    <row r="1075" spans="1:1" x14ac:dyDescent="0.25">
      <c r="A1075" s="149"/>
    </row>
    <row r="1076" spans="1:1" x14ac:dyDescent="0.25">
      <c r="A1076" s="149"/>
    </row>
    <row r="1077" spans="1:1" x14ac:dyDescent="0.25">
      <c r="A1077" s="149"/>
    </row>
    <row r="1078" spans="1:1" x14ac:dyDescent="0.25">
      <c r="A1078" s="149"/>
    </row>
    <row r="1079" spans="1:1" x14ac:dyDescent="0.25">
      <c r="A1079" s="149"/>
    </row>
    <row r="1080" spans="1:1" x14ac:dyDescent="0.25">
      <c r="A1080" s="149"/>
    </row>
    <row r="1081" spans="1:1" x14ac:dyDescent="0.25">
      <c r="A1081" s="149"/>
    </row>
    <row r="1082" spans="1:1" x14ac:dyDescent="0.25">
      <c r="A1082" s="149"/>
    </row>
    <row r="1083" spans="1:1" x14ac:dyDescent="0.25">
      <c r="A1083" s="149"/>
    </row>
    <row r="1084" spans="1:1" x14ac:dyDescent="0.25">
      <c r="A1084" s="149"/>
    </row>
    <row r="1085" spans="1:1" x14ac:dyDescent="0.25">
      <c r="A1085" s="149"/>
    </row>
    <row r="1086" spans="1:1" x14ac:dyDescent="0.25">
      <c r="A1086" s="149"/>
    </row>
    <row r="1087" spans="1:1" x14ac:dyDescent="0.25">
      <c r="A1087" s="149"/>
    </row>
    <row r="1088" spans="1:1" x14ac:dyDescent="0.25">
      <c r="A1088" s="149"/>
    </row>
    <row r="1089" spans="1:1" x14ac:dyDescent="0.25">
      <c r="A1089" s="149"/>
    </row>
    <row r="1090" spans="1:1" x14ac:dyDescent="0.25">
      <c r="A1090" s="149"/>
    </row>
    <row r="1091" spans="1:1" x14ac:dyDescent="0.25">
      <c r="A1091" s="149"/>
    </row>
    <row r="1092" spans="1:1" x14ac:dyDescent="0.25">
      <c r="A1092" s="149"/>
    </row>
    <row r="1093" spans="1:1" x14ac:dyDescent="0.25">
      <c r="A1093" s="149"/>
    </row>
    <row r="1094" spans="1:1" x14ac:dyDescent="0.25">
      <c r="A1094" s="149"/>
    </row>
    <row r="1095" spans="1:1" x14ac:dyDescent="0.25">
      <c r="A1095" s="149"/>
    </row>
    <row r="1096" spans="1:1" x14ac:dyDescent="0.25">
      <c r="A1096" s="149"/>
    </row>
    <row r="1097" spans="1:1" x14ac:dyDescent="0.25">
      <c r="A1097" s="149"/>
    </row>
    <row r="1098" spans="1:1" x14ac:dyDescent="0.25">
      <c r="A1098" s="150"/>
    </row>
    <row r="1099" spans="1:1" x14ac:dyDescent="0.25">
      <c r="A1099" s="149"/>
    </row>
    <row r="1100" spans="1:1" x14ac:dyDescent="0.25">
      <c r="A1100" s="149"/>
    </row>
    <row r="1101" spans="1:1" x14ac:dyDescent="0.25">
      <c r="A1101" s="150"/>
    </row>
    <row r="1102" spans="1:1" x14ac:dyDescent="0.25">
      <c r="A1102" s="149"/>
    </row>
    <row r="1103" spans="1:1" x14ac:dyDescent="0.25">
      <c r="A1103" s="150"/>
    </row>
    <row r="1104" spans="1:1" x14ac:dyDescent="0.25">
      <c r="A1104" s="149"/>
    </row>
    <row r="1105" spans="1:1" x14ac:dyDescent="0.25">
      <c r="A1105" s="149"/>
    </row>
    <row r="1106" spans="1:1" x14ac:dyDescent="0.25">
      <c r="A1106" s="149"/>
    </row>
    <row r="1107" spans="1:1" x14ac:dyDescent="0.25">
      <c r="A1107" s="149"/>
    </row>
    <row r="1108" spans="1:1" x14ac:dyDescent="0.25">
      <c r="A1108" s="149"/>
    </row>
    <row r="1109" spans="1:1" x14ac:dyDescent="0.25">
      <c r="A1109" s="149"/>
    </row>
    <row r="1110" spans="1:1" x14ac:dyDescent="0.25">
      <c r="A1110" s="150"/>
    </row>
    <row r="1111" spans="1:1" x14ac:dyDescent="0.25">
      <c r="A1111" s="150"/>
    </row>
    <row r="1112" spans="1:1" x14ac:dyDescent="0.25">
      <c r="A1112" s="149"/>
    </row>
    <row r="1113" spans="1:1" x14ac:dyDescent="0.25">
      <c r="A1113" s="149"/>
    </row>
    <row r="1114" spans="1:1" x14ac:dyDescent="0.25">
      <c r="A1114" s="149"/>
    </row>
    <row r="1115" spans="1:1" x14ac:dyDescent="0.25">
      <c r="A1115" s="149"/>
    </row>
    <row r="1116" spans="1:1" x14ac:dyDescent="0.25">
      <c r="A1116" s="149"/>
    </row>
    <row r="1117" spans="1:1" x14ac:dyDescent="0.25">
      <c r="A1117" s="149"/>
    </row>
    <row r="1118" spans="1:1" x14ac:dyDescent="0.25">
      <c r="A1118" s="149"/>
    </row>
    <row r="1119" spans="1:1" x14ac:dyDescent="0.25">
      <c r="A1119" s="149"/>
    </row>
    <row r="1120" spans="1:1" x14ac:dyDescent="0.25">
      <c r="A1120" s="149"/>
    </row>
    <row r="1121" spans="1:1" x14ac:dyDescent="0.25">
      <c r="A1121" s="149"/>
    </row>
    <row r="1122" spans="1:1" x14ac:dyDescent="0.25">
      <c r="A1122" s="149"/>
    </row>
    <row r="1123" spans="1:1" x14ac:dyDescent="0.25">
      <c r="A1123" s="149"/>
    </row>
    <row r="1124" spans="1:1" x14ac:dyDescent="0.25">
      <c r="A1124" s="149"/>
    </row>
    <row r="1125" spans="1:1" x14ac:dyDescent="0.25">
      <c r="A1125" s="149"/>
    </row>
    <row r="1126" spans="1:1" x14ac:dyDescent="0.25">
      <c r="A1126" s="149"/>
    </row>
    <row r="1127" spans="1:1" x14ac:dyDescent="0.25">
      <c r="A1127" s="149"/>
    </row>
    <row r="1128" spans="1:1" x14ac:dyDescent="0.25">
      <c r="A1128" s="149"/>
    </row>
    <row r="1129" spans="1:1" x14ac:dyDescent="0.25">
      <c r="A1129" s="149"/>
    </row>
    <row r="1130" spans="1:1" x14ac:dyDescent="0.25">
      <c r="A1130" s="149"/>
    </row>
    <row r="1131" spans="1:1" x14ac:dyDescent="0.25">
      <c r="A1131" s="149"/>
    </row>
    <row r="1132" spans="1:1" x14ac:dyDescent="0.25">
      <c r="A1132" s="149"/>
    </row>
    <row r="1133" spans="1:1" x14ac:dyDescent="0.25">
      <c r="A1133" s="149"/>
    </row>
    <row r="1134" spans="1:1" x14ac:dyDescent="0.25">
      <c r="A1134" s="149"/>
    </row>
    <row r="1135" spans="1:1" x14ac:dyDescent="0.25">
      <c r="A1135" s="149"/>
    </row>
    <row r="1136" spans="1:1" x14ac:dyDescent="0.25">
      <c r="A1136" s="150"/>
    </row>
    <row r="1137" spans="1:1" x14ac:dyDescent="0.25">
      <c r="A1137" s="150"/>
    </row>
    <row r="1138" spans="1:1" x14ac:dyDescent="0.25">
      <c r="A1138" s="149"/>
    </row>
    <row r="1139" spans="1:1" x14ac:dyDescent="0.25">
      <c r="A1139" s="150"/>
    </row>
    <row r="1140" spans="1:1" x14ac:dyDescent="0.25">
      <c r="A1140" s="149"/>
    </row>
    <row r="1141" spans="1:1" x14ac:dyDescent="0.25">
      <c r="A1141" s="150"/>
    </row>
    <row r="1142" spans="1:1" x14ac:dyDescent="0.25">
      <c r="A1142" s="149"/>
    </row>
    <row r="1143" spans="1:1" x14ac:dyDescent="0.25">
      <c r="A1143" s="150"/>
    </row>
    <row r="1144" spans="1:1" x14ac:dyDescent="0.25">
      <c r="A1144" s="150"/>
    </row>
    <row r="1145" spans="1:1" x14ac:dyDescent="0.25">
      <c r="A1145" s="150"/>
    </row>
    <row r="1146" spans="1:1" x14ac:dyDescent="0.25">
      <c r="A1146" s="149"/>
    </row>
    <row r="1147" spans="1:1" x14ac:dyDescent="0.25">
      <c r="A1147" s="149"/>
    </row>
    <row r="1148" spans="1:1" x14ac:dyDescent="0.25">
      <c r="A1148" s="149"/>
    </row>
    <row r="1149" spans="1:1" x14ac:dyDescent="0.25">
      <c r="A1149" s="149"/>
    </row>
    <row r="1150" spans="1:1" x14ac:dyDescent="0.25">
      <c r="A1150" s="150"/>
    </row>
    <row r="1151" spans="1:1" x14ac:dyDescent="0.25">
      <c r="A1151" s="149"/>
    </row>
    <row r="1152" spans="1:1" x14ac:dyDescent="0.25">
      <c r="A1152" s="150"/>
    </row>
    <row r="1153" spans="1:1" x14ac:dyDescent="0.25">
      <c r="A1153" s="149"/>
    </row>
    <row r="1154" spans="1:1" x14ac:dyDescent="0.25">
      <c r="A1154" s="149"/>
    </row>
    <row r="1155" spans="1:1" x14ac:dyDescent="0.25">
      <c r="A1155" s="149"/>
    </row>
    <row r="1156" spans="1:1" x14ac:dyDescent="0.25">
      <c r="A1156" s="149"/>
    </row>
    <row r="1157" spans="1:1" x14ac:dyDescent="0.25">
      <c r="A1157" s="149"/>
    </row>
    <row r="1158" spans="1:1" x14ac:dyDescent="0.25">
      <c r="A1158" s="149"/>
    </row>
    <row r="1159" spans="1:1" x14ac:dyDescent="0.25">
      <c r="A1159" s="149"/>
    </row>
    <row r="1160" spans="1:1" x14ac:dyDescent="0.25">
      <c r="A1160" s="149"/>
    </row>
    <row r="1161" spans="1:1" x14ac:dyDescent="0.25">
      <c r="A1161" s="149"/>
    </row>
    <row r="1162" spans="1:1" x14ac:dyDescent="0.25">
      <c r="A1162" s="149"/>
    </row>
    <row r="1163" spans="1:1" x14ac:dyDescent="0.25">
      <c r="A1163" s="149"/>
    </row>
    <row r="1164" spans="1:1" x14ac:dyDescent="0.25">
      <c r="A1164" s="149"/>
    </row>
    <row r="1165" spans="1:1" x14ac:dyDescent="0.25">
      <c r="A1165" s="149"/>
    </row>
    <row r="1166" spans="1:1" x14ac:dyDescent="0.25">
      <c r="A1166" s="149"/>
    </row>
    <row r="1167" spans="1:1" x14ac:dyDescent="0.25">
      <c r="A1167" s="149"/>
    </row>
    <row r="1168" spans="1:1" x14ac:dyDescent="0.25">
      <c r="A1168" s="149"/>
    </row>
    <row r="1169" spans="1:1" x14ac:dyDescent="0.25">
      <c r="A1169" s="149"/>
    </row>
    <row r="1170" spans="1:1" x14ac:dyDescent="0.25">
      <c r="A1170" s="149"/>
    </row>
    <row r="1171" spans="1:1" x14ac:dyDescent="0.25">
      <c r="A1171" s="149"/>
    </row>
    <row r="1172" spans="1:1" x14ac:dyDescent="0.25">
      <c r="A1172" s="149"/>
    </row>
    <row r="1173" spans="1:1" x14ac:dyDescent="0.25">
      <c r="A1173" s="149"/>
    </row>
    <row r="1174" spans="1:1" x14ac:dyDescent="0.25">
      <c r="A1174" s="149"/>
    </row>
    <row r="1175" spans="1:1" x14ac:dyDescent="0.25">
      <c r="A1175" s="149"/>
    </row>
    <row r="1176" spans="1:1" x14ac:dyDescent="0.25">
      <c r="A1176" s="149"/>
    </row>
    <row r="1177" spans="1:1" x14ac:dyDescent="0.25">
      <c r="A1177" s="149"/>
    </row>
    <row r="1178" spans="1:1" x14ac:dyDescent="0.25">
      <c r="A1178" s="149"/>
    </row>
    <row r="1179" spans="1:1" x14ac:dyDescent="0.25">
      <c r="A1179" s="149"/>
    </row>
    <row r="1180" spans="1:1" x14ac:dyDescent="0.25">
      <c r="A1180" s="149"/>
    </row>
    <row r="1181" spans="1:1" x14ac:dyDescent="0.25">
      <c r="A1181" s="149"/>
    </row>
    <row r="1182" spans="1:1" x14ac:dyDescent="0.25">
      <c r="A1182" s="149"/>
    </row>
    <row r="1183" spans="1:1" x14ac:dyDescent="0.25">
      <c r="A1183" s="149"/>
    </row>
    <row r="1184" spans="1:1" x14ac:dyDescent="0.25">
      <c r="A1184" s="149"/>
    </row>
    <row r="1185" spans="1:1" x14ac:dyDescent="0.25">
      <c r="A1185" s="149"/>
    </row>
    <row r="1186" spans="1:1" x14ac:dyDescent="0.25">
      <c r="A1186" s="149"/>
    </row>
    <row r="1187" spans="1:1" x14ac:dyDescent="0.25">
      <c r="A1187" s="150"/>
    </row>
    <row r="1188" spans="1:1" x14ac:dyDescent="0.25">
      <c r="A1188" s="149"/>
    </row>
    <row r="1189" spans="1:1" x14ac:dyDescent="0.25">
      <c r="A1189" s="150"/>
    </row>
    <row r="1190" spans="1:1" x14ac:dyDescent="0.25">
      <c r="A1190" s="149"/>
    </row>
    <row r="1191" spans="1:1" x14ac:dyDescent="0.25">
      <c r="A1191" s="149"/>
    </row>
    <row r="1192" spans="1:1" x14ac:dyDescent="0.25">
      <c r="A1192" s="149"/>
    </row>
    <row r="1193" spans="1:1" x14ac:dyDescent="0.25">
      <c r="A1193" s="149"/>
    </row>
    <row r="1194" spans="1:1" x14ac:dyDescent="0.25">
      <c r="A1194" s="150"/>
    </row>
    <row r="1195" spans="1:1" x14ac:dyDescent="0.25">
      <c r="A1195" s="150"/>
    </row>
    <row r="1196" spans="1:1" x14ac:dyDescent="0.25">
      <c r="A1196" s="150"/>
    </row>
    <row r="1197" spans="1:1" x14ac:dyDescent="0.25">
      <c r="A1197" s="149"/>
    </row>
    <row r="1198" spans="1:1" x14ac:dyDescent="0.25">
      <c r="A1198" s="149"/>
    </row>
    <row r="1199" spans="1:1" x14ac:dyDescent="0.25">
      <c r="A1199" s="149"/>
    </row>
    <row r="1200" spans="1:1" x14ac:dyDescent="0.25">
      <c r="A1200" s="149"/>
    </row>
    <row r="1201" spans="1:1" x14ac:dyDescent="0.25">
      <c r="A1201" s="149"/>
    </row>
    <row r="1202" spans="1:1" x14ac:dyDescent="0.25">
      <c r="A1202" s="149"/>
    </row>
    <row r="1203" spans="1:1" x14ac:dyDescent="0.25">
      <c r="A1203" s="149"/>
    </row>
    <row r="1204" spans="1:1" x14ac:dyDescent="0.25">
      <c r="A1204" s="150"/>
    </row>
    <row r="1205" spans="1:1" x14ac:dyDescent="0.25">
      <c r="A1205" s="150"/>
    </row>
    <row r="1206" spans="1:1" x14ac:dyDescent="0.25">
      <c r="A1206" s="149"/>
    </row>
    <row r="1207" spans="1:1" x14ac:dyDescent="0.25">
      <c r="A1207" s="149"/>
    </row>
    <row r="1208" spans="1:1" x14ac:dyDescent="0.25">
      <c r="A1208" s="149"/>
    </row>
    <row r="1209" spans="1:1" x14ac:dyDescent="0.25">
      <c r="A1209" s="149"/>
    </row>
    <row r="1210" spans="1:1" x14ac:dyDescent="0.25">
      <c r="A1210" s="149"/>
    </row>
    <row r="1211" spans="1:1" x14ac:dyDescent="0.25">
      <c r="A1211" s="149"/>
    </row>
    <row r="1212" spans="1:1" x14ac:dyDescent="0.25">
      <c r="A1212" s="150"/>
    </row>
    <row r="1213" spans="1:1" x14ac:dyDescent="0.25">
      <c r="A1213" s="149"/>
    </row>
    <row r="1214" spans="1:1" x14ac:dyDescent="0.25">
      <c r="A1214" s="150"/>
    </row>
    <row r="1215" spans="1:1" x14ac:dyDescent="0.25">
      <c r="A1215" s="149"/>
    </row>
    <row r="1216" spans="1:1" x14ac:dyDescent="0.25">
      <c r="A1216" s="149"/>
    </row>
    <row r="1217" spans="1:1" x14ac:dyDescent="0.25">
      <c r="A1217" s="149"/>
    </row>
    <row r="1218" spans="1:1" x14ac:dyDescent="0.25">
      <c r="A1218" s="149"/>
    </row>
    <row r="1219" spans="1:1" x14ac:dyDescent="0.25">
      <c r="A1219" s="149"/>
    </row>
    <row r="1220" spans="1:1" x14ac:dyDescent="0.25">
      <c r="A1220" s="149"/>
    </row>
    <row r="1221" spans="1:1" x14ac:dyDescent="0.25">
      <c r="A1221" s="149"/>
    </row>
    <row r="1222" spans="1:1" x14ac:dyDescent="0.25">
      <c r="A1222" s="149"/>
    </row>
    <row r="1223" spans="1:1" x14ac:dyDescent="0.25">
      <c r="A1223" s="149"/>
    </row>
    <row r="1224" spans="1:1" x14ac:dyDescent="0.25">
      <c r="A1224" s="150"/>
    </row>
    <row r="1225" spans="1:1" x14ac:dyDescent="0.25">
      <c r="A1225" s="150"/>
    </row>
    <row r="1226" spans="1:1" x14ac:dyDescent="0.25">
      <c r="A1226" s="150"/>
    </row>
    <row r="1227" spans="1:1" x14ac:dyDescent="0.25">
      <c r="A1227" s="149"/>
    </row>
    <row r="1228" spans="1:1" x14ac:dyDescent="0.25">
      <c r="A1228" s="149"/>
    </row>
    <row r="1229" spans="1:1" x14ac:dyDescent="0.25">
      <c r="A1229" s="149"/>
    </row>
    <row r="1230" spans="1:1" x14ac:dyDescent="0.25">
      <c r="A1230" s="149"/>
    </row>
    <row r="1231" spans="1:1" x14ac:dyDescent="0.25">
      <c r="A1231" s="149"/>
    </row>
    <row r="1232" spans="1:1" x14ac:dyDescent="0.25">
      <c r="A1232" s="149"/>
    </row>
    <row r="1233" spans="1:1" x14ac:dyDescent="0.25">
      <c r="A1233" s="150"/>
    </row>
    <row r="1234" spans="1:1" x14ac:dyDescent="0.25">
      <c r="A1234" s="149"/>
    </row>
    <row r="1235" spans="1:1" x14ac:dyDescent="0.25">
      <c r="A1235" s="149"/>
    </row>
    <row r="1236" spans="1:1" x14ac:dyDescent="0.25">
      <c r="A1236" s="149"/>
    </row>
    <row r="1237" spans="1:1" x14ac:dyDescent="0.25">
      <c r="A1237" s="149"/>
    </row>
    <row r="1238" spans="1:1" x14ac:dyDescent="0.25">
      <c r="A1238" s="150"/>
    </row>
    <row r="1239" spans="1:1" x14ac:dyDescent="0.25">
      <c r="A1239" s="150"/>
    </row>
    <row r="1240" spans="1:1" x14ac:dyDescent="0.25">
      <c r="A1240" s="149"/>
    </row>
    <row r="1241" spans="1:1" x14ac:dyDescent="0.25">
      <c r="A1241" s="150"/>
    </row>
    <row r="1242" spans="1:1" x14ac:dyDescent="0.25">
      <c r="A1242" s="149"/>
    </row>
    <row r="1243" spans="1:1" x14ac:dyDescent="0.25">
      <c r="A1243" s="149"/>
    </row>
    <row r="1244" spans="1:1" x14ac:dyDescent="0.25">
      <c r="A1244" s="149"/>
    </row>
    <row r="1245" spans="1:1" x14ac:dyDescent="0.25">
      <c r="A1245" s="150"/>
    </row>
    <row r="1246" spans="1:1" x14ac:dyDescent="0.25">
      <c r="A1246" s="150"/>
    </row>
    <row r="1247" spans="1:1" x14ac:dyDescent="0.25">
      <c r="A1247" s="149"/>
    </row>
    <row r="1248" spans="1:1" x14ac:dyDescent="0.25">
      <c r="A1248" s="150"/>
    </row>
    <row r="1249" spans="1:1" x14ac:dyDescent="0.25">
      <c r="A1249" s="149"/>
    </row>
    <row r="1250" spans="1:1" x14ac:dyDescent="0.25">
      <c r="A1250" s="149"/>
    </row>
    <row r="1251" spans="1:1" x14ac:dyDescent="0.25">
      <c r="A1251" s="149"/>
    </row>
    <row r="1252" spans="1:1" x14ac:dyDescent="0.25">
      <c r="A1252" s="150"/>
    </row>
    <row r="1253" spans="1:1" x14ac:dyDescent="0.25">
      <c r="A1253" s="149"/>
    </row>
    <row r="1254" spans="1:1" x14ac:dyDescent="0.25">
      <c r="A1254" s="149"/>
    </row>
    <row r="1255" spans="1:1" x14ac:dyDescent="0.25">
      <c r="A1255" s="149"/>
    </row>
    <row r="1256" spans="1:1" x14ac:dyDescent="0.25">
      <c r="A1256" s="150"/>
    </row>
    <row r="1257" spans="1:1" x14ac:dyDescent="0.25">
      <c r="A1257" s="149"/>
    </row>
    <row r="1258" spans="1:1" x14ac:dyDescent="0.25">
      <c r="A1258" s="149"/>
    </row>
    <row r="1259" spans="1:1" x14ac:dyDescent="0.25">
      <c r="A1259" s="149"/>
    </row>
    <row r="1260" spans="1:1" x14ac:dyDescent="0.25">
      <c r="A1260" s="149"/>
    </row>
    <row r="1261" spans="1:1" x14ac:dyDescent="0.25">
      <c r="A1261" s="149"/>
    </row>
    <row r="1262" spans="1:1" x14ac:dyDescent="0.25">
      <c r="A1262" s="149"/>
    </row>
    <row r="1263" spans="1:1" x14ac:dyDescent="0.25">
      <c r="A1263" s="150"/>
    </row>
    <row r="1264" spans="1:1" x14ac:dyDescent="0.25">
      <c r="A1264" s="149"/>
    </row>
    <row r="1265" spans="1:1" x14ac:dyDescent="0.25">
      <c r="A1265" s="149"/>
    </row>
    <row r="1266" spans="1:1" x14ac:dyDescent="0.25">
      <c r="A1266" s="149"/>
    </row>
    <row r="1267" spans="1:1" x14ac:dyDescent="0.25">
      <c r="A1267" s="149"/>
    </row>
    <row r="1268" spans="1:1" x14ac:dyDescent="0.25">
      <c r="A1268" s="150"/>
    </row>
    <row r="1269" spans="1:1" x14ac:dyDescent="0.25">
      <c r="A1269" s="149"/>
    </row>
    <row r="1270" spans="1:1" x14ac:dyDescent="0.25">
      <c r="A1270" s="150"/>
    </row>
    <row r="1271" spans="1:1" x14ac:dyDescent="0.25">
      <c r="A1271" s="150"/>
    </row>
    <row r="1272" spans="1:1" x14ac:dyDescent="0.25">
      <c r="A1272" s="150"/>
    </row>
    <row r="1273" spans="1:1" x14ac:dyDescent="0.25">
      <c r="A1273" s="149"/>
    </row>
    <row r="1274" spans="1:1" x14ac:dyDescent="0.25">
      <c r="A1274" s="150"/>
    </row>
    <row r="1275" spans="1:1" x14ac:dyDescent="0.25">
      <c r="A1275" s="150"/>
    </row>
    <row r="1276" spans="1:1" x14ac:dyDescent="0.25">
      <c r="A1276" s="149"/>
    </row>
    <row r="1277" spans="1:1" x14ac:dyDescent="0.25">
      <c r="A1277" s="149"/>
    </row>
    <row r="1278" spans="1:1" x14ac:dyDescent="0.25">
      <c r="A1278" s="149"/>
    </row>
    <row r="1279" spans="1:1" x14ac:dyDescent="0.25">
      <c r="A1279" s="149"/>
    </row>
    <row r="1280" spans="1:1" x14ac:dyDescent="0.25">
      <c r="A1280" s="149"/>
    </row>
    <row r="1281" spans="1:1" x14ac:dyDescent="0.25">
      <c r="A1281" s="149"/>
    </row>
    <row r="1282" spans="1:1" x14ac:dyDescent="0.25">
      <c r="A1282" s="150"/>
    </row>
    <row r="1283" spans="1:1" x14ac:dyDescent="0.25">
      <c r="A1283" s="149"/>
    </row>
    <row r="1284" spans="1:1" x14ac:dyDescent="0.25">
      <c r="A1284" s="149"/>
    </row>
    <row r="1285" spans="1:1" x14ac:dyDescent="0.25">
      <c r="A1285" s="149"/>
    </row>
    <row r="1286" spans="1:1" x14ac:dyDescent="0.25">
      <c r="A1286" s="149"/>
    </row>
    <row r="1287" spans="1:1" x14ac:dyDescent="0.25">
      <c r="A1287" s="149"/>
    </row>
    <row r="1288" spans="1:1" x14ac:dyDescent="0.25">
      <c r="A1288" s="149"/>
    </row>
    <row r="1289" spans="1:1" x14ac:dyDescent="0.25">
      <c r="A1289" s="149"/>
    </row>
    <row r="1290" spans="1:1" x14ac:dyDescent="0.25">
      <c r="A1290" s="149"/>
    </row>
    <row r="1291" spans="1:1" x14ac:dyDescent="0.25">
      <c r="A1291" s="149"/>
    </row>
    <row r="1292" spans="1:1" x14ac:dyDescent="0.25">
      <c r="A1292" s="149"/>
    </row>
    <row r="1293" spans="1:1" x14ac:dyDescent="0.25">
      <c r="A1293" s="149"/>
    </row>
    <row r="1294" spans="1:1" x14ac:dyDescent="0.25">
      <c r="A1294" s="149"/>
    </row>
    <row r="1295" spans="1:1" x14ac:dyDescent="0.25">
      <c r="A1295" s="149"/>
    </row>
    <row r="1296" spans="1:1" x14ac:dyDescent="0.25">
      <c r="A1296" s="149"/>
    </row>
    <row r="1297" spans="1:1" x14ac:dyDescent="0.25">
      <c r="A1297" s="150"/>
    </row>
    <row r="1298" spans="1:1" x14ac:dyDescent="0.25">
      <c r="A1298" s="150"/>
    </row>
    <row r="1299" spans="1:1" x14ac:dyDescent="0.25">
      <c r="A1299" s="149"/>
    </row>
    <row r="1300" spans="1:1" x14ac:dyDescent="0.25">
      <c r="A1300" s="150"/>
    </row>
    <row r="1301" spans="1:1" x14ac:dyDescent="0.25">
      <c r="A1301" s="149"/>
    </row>
    <row r="1302" spans="1:1" x14ac:dyDescent="0.25">
      <c r="A1302" s="149"/>
    </row>
    <row r="1303" spans="1:1" x14ac:dyDescent="0.25">
      <c r="A1303" s="150"/>
    </row>
    <row r="1304" spans="1:1" x14ac:dyDescent="0.25">
      <c r="A1304" s="149"/>
    </row>
    <row r="1305" spans="1:1" x14ac:dyDescent="0.25">
      <c r="A1305" s="149"/>
    </row>
    <row r="1306" spans="1:1" x14ac:dyDescent="0.25">
      <c r="A1306" s="150"/>
    </row>
    <row r="1307" spans="1:1" x14ac:dyDescent="0.25">
      <c r="A1307" s="149"/>
    </row>
    <row r="1308" spans="1:1" x14ac:dyDescent="0.25">
      <c r="A1308" s="149"/>
    </row>
    <row r="1309" spans="1:1" x14ac:dyDescent="0.25">
      <c r="A1309" s="149"/>
    </row>
    <row r="1310" spans="1:1" x14ac:dyDescent="0.25">
      <c r="A1310" s="149"/>
    </row>
    <row r="1311" spans="1:1" x14ac:dyDescent="0.25">
      <c r="A1311" s="149"/>
    </row>
    <row r="1312" spans="1:1" x14ac:dyDescent="0.25">
      <c r="A1312" s="149"/>
    </row>
    <row r="1313" spans="1:1" x14ac:dyDescent="0.25">
      <c r="A1313" s="149"/>
    </row>
    <row r="1314" spans="1:1" x14ac:dyDescent="0.25">
      <c r="A1314" s="149"/>
    </row>
    <row r="1315" spans="1:1" x14ac:dyDescent="0.25">
      <c r="A1315" s="149"/>
    </row>
    <row r="1316" spans="1:1" x14ac:dyDescent="0.25">
      <c r="A1316" s="149"/>
    </row>
    <row r="1317" spans="1:1" x14ac:dyDescent="0.25">
      <c r="A1317" s="149"/>
    </row>
    <row r="1318" spans="1:1" x14ac:dyDescent="0.25">
      <c r="A1318" s="149"/>
    </row>
    <row r="1319" spans="1:1" x14ac:dyDescent="0.25">
      <c r="A1319" s="149"/>
    </row>
    <row r="1320" spans="1:1" x14ac:dyDescent="0.25">
      <c r="A1320" s="149"/>
    </row>
    <row r="1321" spans="1:1" x14ac:dyDescent="0.25">
      <c r="A1321" s="149"/>
    </row>
    <row r="1322" spans="1:1" x14ac:dyDescent="0.25">
      <c r="A1322" s="149"/>
    </row>
    <row r="1323" spans="1:1" x14ac:dyDescent="0.25">
      <c r="A1323" s="149"/>
    </row>
    <row r="1324" spans="1:1" x14ac:dyDescent="0.25">
      <c r="A1324" s="150"/>
    </row>
    <row r="1325" spans="1:1" x14ac:dyDescent="0.25">
      <c r="A1325" s="149"/>
    </row>
    <row r="1326" spans="1:1" x14ac:dyDescent="0.25">
      <c r="A1326" s="150"/>
    </row>
    <row r="1327" spans="1:1" x14ac:dyDescent="0.25">
      <c r="A1327" s="150"/>
    </row>
    <row r="1328" spans="1:1" x14ac:dyDescent="0.25">
      <c r="A1328" s="149"/>
    </row>
    <row r="1329" spans="1:1" x14ac:dyDescent="0.25">
      <c r="A1329" s="150"/>
    </row>
    <row r="1330" spans="1:1" x14ac:dyDescent="0.25">
      <c r="A1330" s="149"/>
    </row>
    <row r="1331" spans="1:1" x14ac:dyDescent="0.25">
      <c r="A1331" s="149"/>
    </row>
    <row r="1332" spans="1:1" x14ac:dyDescent="0.25">
      <c r="A1332" s="149"/>
    </row>
    <row r="1333" spans="1:1" x14ac:dyDescent="0.25">
      <c r="A1333" s="150"/>
    </row>
    <row r="1334" spans="1:1" x14ac:dyDescent="0.25">
      <c r="A1334" s="149"/>
    </row>
    <row r="1335" spans="1:1" x14ac:dyDescent="0.25">
      <c r="A1335" s="149"/>
    </row>
    <row r="1336" spans="1:1" x14ac:dyDescent="0.25">
      <c r="A1336" s="149"/>
    </row>
    <row r="1337" spans="1:1" x14ac:dyDescent="0.25">
      <c r="A1337" s="149"/>
    </row>
    <row r="1338" spans="1:1" x14ac:dyDescent="0.25">
      <c r="A1338" s="149"/>
    </row>
    <row r="1339" spans="1:1" x14ac:dyDescent="0.25">
      <c r="A1339" s="150"/>
    </row>
    <row r="1340" spans="1:1" x14ac:dyDescent="0.25">
      <c r="A1340" s="150"/>
    </row>
    <row r="1341" spans="1:1" x14ac:dyDescent="0.25">
      <c r="A1341" s="149"/>
    </row>
    <row r="1342" spans="1:1" x14ac:dyDescent="0.25">
      <c r="A1342" s="149"/>
    </row>
    <row r="1343" spans="1:1" x14ac:dyDescent="0.25">
      <c r="A1343" s="149"/>
    </row>
    <row r="1344" spans="1:1" x14ac:dyDescent="0.25">
      <c r="A1344" s="149"/>
    </row>
    <row r="1345" spans="1:1" x14ac:dyDescent="0.25">
      <c r="A1345" s="149"/>
    </row>
    <row r="1346" spans="1:1" x14ac:dyDescent="0.25">
      <c r="A1346" s="150"/>
    </row>
    <row r="1347" spans="1:1" x14ac:dyDescent="0.25">
      <c r="A1347" s="149"/>
    </row>
    <row r="1348" spans="1:1" x14ac:dyDescent="0.25">
      <c r="A1348" s="149"/>
    </row>
    <row r="1349" spans="1:1" x14ac:dyDescent="0.25">
      <c r="A1349" s="150"/>
    </row>
    <row r="1350" spans="1:1" x14ac:dyDescent="0.25">
      <c r="A1350" s="150"/>
    </row>
    <row r="1351" spans="1:1" x14ac:dyDescent="0.25">
      <c r="A1351" s="149"/>
    </row>
    <row r="1352" spans="1:1" x14ac:dyDescent="0.25">
      <c r="A1352" s="149"/>
    </row>
    <row r="1353" spans="1:1" x14ac:dyDescent="0.25">
      <c r="A1353" s="149"/>
    </row>
    <row r="1354" spans="1:1" x14ac:dyDescent="0.25">
      <c r="A1354" s="150"/>
    </row>
    <row r="1355" spans="1:1" x14ac:dyDescent="0.25">
      <c r="A1355" s="149"/>
    </row>
    <row r="1356" spans="1:1" x14ac:dyDescent="0.25">
      <c r="A1356" s="149"/>
    </row>
    <row r="1357" spans="1:1" x14ac:dyDescent="0.25">
      <c r="A1357" s="149"/>
    </row>
    <row r="1358" spans="1:1" x14ac:dyDescent="0.25">
      <c r="A1358" s="149"/>
    </row>
    <row r="1359" spans="1:1" x14ac:dyDescent="0.25">
      <c r="A1359" s="149"/>
    </row>
    <row r="1360" spans="1:1" x14ac:dyDescent="0.25">
      <c r="A1360" s="149"/>
    </row>
    <row r="1361" spans="1:1" x14ac:dyDescent="0.25">
      <c r="A1361" s="149"/>
    </row>
    <row r="1362" spans="1:1" x14ac:dyDescent="0.25">
      <c r="A1362" s="149"/>
    </row>
    <row r="1363" spans="1:1" x14ac:dyDescent="0.25">
      <c r="A1363" s="149"/>
    </row>
    <row r="1364" spans="1:1" x14ac:dyDescent="0.25">
      <c r="A1364" s="149"/>
    </row>
    <row r="1365" spans="1:1" x14ac:dyDescent="0.25">
      <c r="A1365" s="149"/>
    </row>
    <row r="1366" spans="1:1" x14ac:dyDescent="0.25">
      <c r="A1366" s="149"/>
    </row>
    <row r="1367" spans="1:1" x14ac:dyDescent="0.25">
      <c r="A1367" s="149"/>
    </row>
    <row r="1368" spans="1:1" x14ac:dyDescent="0.25">
      <c r="A1368" s="149"/>
    </row>
    <row r="1369" spans="1:1" x14ac:dyDescent="0.25">
      <c r="A1369" s="149"/>
    </row>
    <row r="1370" spans="1:1" x14ac:dyDescent="0.25">
      <c r="A1370" s="149"/>
    </row>
    <row r="1371" spans="1:1" x14ac:dyDescent="0.25">
      <c r="A1371" s="149"/>
    </row>
    <row r="1372" spans="1:1" x14ac:dyDescent="0.25">
      <c r="A1372" s="149"/>
    </row>
    <row r="1373" spans="1:1" x14ac:dyDescent="0.25">
      <c r="A1373" s="149"/>
    </row>
    <row r="1374" spans="1:1" x14ac:dyDescent="0.25">
      <c r="A1374" s="149"/>
    </row>
    <row r="1375" spans="1:1" x14ac:dyDescent="0.25">
      <c r="A1375" s="149"/>
    </row>
    <row r="1376" spans="1:1" x14ac:dyDescent="0.25">
      <c r="A1376" s="149"/>
    </row>
    <row r="1377" spans="1:1" x14ac:dyDescent="0.25">
      <c r="A1377" s="149"/>
    </row>
    <row r="1378" spans="1:1" x14ac:dyDescent="0.25">
      <c r="A1378" s="149"/>
    </row>
    <row r="1379" spans="1:1" x14ac:dyDescent="0.25">
      <c r="A1379" s="149"/>
    </row>
    <row r="1380" spans="1:1" x14ac:dyDescent="0.25">
      <c r="A1380" s="149"/>
    </row>
    <row r="1381" spans="1:1" x14ac:dyDescent="0.25">
      <c r="A1381" s="149"/>
    </row>
    <row r="1382" spans="1:1" x14ac:dyDescent="0.25">
      <c r="A1382" s="149"/>
    </row>
    <row r="1383" spans="1:1" x14ac:dyDescent="0.25">
      <c r="A1383" s="149"/>
    </row>
    <row r="1384" spans="1:1" x14ac:dyDescent="0.25">
      <c r="A1384" s="149"/>
    </row>
    <row r="1385" spans="1:1" x14ac:dyDescent="0.25">
      <c r="A1385" s="150"/>
    </row>
    <row r="1386" spans="1:1" x14ac:dyDescent="0.25">
      <c r="A1386" s="149"/>
    </row>
    <row r="1387" spans="1:1" x14ac:dyDescent="0.25">
      <c r="A1387" s="149"/>
    </row>
    <row r="1388" spans="1:1" x14ac:dyDescent="0.25">
      <c r="A1388" s="149"/>
    </row>
    <row r="1389" spans="1:1" x14ac:dyDescent="0.25">
      <c r="A1389" s="149"/>
    </row>
    <row r="1390" spans="1:1" x14ac:dyDescent="0.25">
      <c r="A1390" s="149"/>
    </row>
    <row r="1391" spans="1:1" x14ac:dyDescent="0.25">
      <c r="A1391" s="150"/>
    </row>
    <row r="1392" spans="1:1" x14ac:dyDescent="0.25">
      <c r="A1392" s="149"/>
    </row>
    <row r="1393" spans="1:1" x14ac:dyDescent="0.25">
      <c r="A1393" s="149"/>
    </row>
    <row r="1394" spans="1:1" x14ac:dyDescent="0.25">
      <c r="A1394" s="150"/>
    </row>
    <row r="1395" spans="1:1" x14ac:dyDescent="0.25">
      <c r="A1395" s="149"/>
    </row>
    <row r="1396" spans="1:1" x14ac:dyDescent="0.25">
      <c r="A1396" s="150"/>
    </row>
    <row r="1397" spans="1:1" x14ac:dyDescent="0.25">
      <c r="A1397" s="149"/>
    </row>
    <row r="1398" spans="1:1" x14ac:dyDescent="0.25">
      <c r="A1398" s="149"/>
    </row>
    <row r="1399" spans="1:1" x14ac:dyDescent="0.25">
      <c r="A1399" s="149"/>
    </row>
    <row r="1400" spans="1:1" x14ac:dyDescent="0.25">
      <c r="A1400" s="149"/>
    </row>
    <row r="1401" spans="1:1" x14ac:dyDescent="0.25">
      <c r="A1401" s="149"/>
    </row>
    <row r="1402" spans="1:1" x14ac:dyDescent="0.25">
      <c r="A1402" s="149"/>
    </row>
    <row r="1403" spans="1:1" x14ac:dyDescent="0.25">
      <c r="A1403" s="149"/>
    </row>
    <row r="1404" spans="1:1" x14ac:dyDescent="0.25">
      <c r="A1404" s="150"/>
    </row>
    <row r="1405" spans="1:1" x14ac:dyDescent="0.25">
      <c r="A1405" s="149"/>
    </row>
    <row r="1406" spans="1:1" x14ac:dyDescent="0.25">
      <c r="A1406" s="149"/>
    </row>
    <row r="1407" spans="1:1" x14ac:dyDescent="0.25">
      <c r="A1407" s="149"/>
    </row>
    <row r="1408" spans="1:1" x14ac:dyDescent="0.25">
      <c r="A1408" s="149"/>
    </row>
    <row r="1409" spans="1:1" x14ac:dyDescent="0.25">
      <c r="A1409" s="149"/>
    </row>
    <row r="1410" spans="1:1" x14ac:dyDescent="0.25">
      <c r="A1410" s="149"/>
    </row>
    <row r="1411" spans="1:1" x14ac:dyDescent="0.25">
      <c r="A1411" s="149"/>
    </row>
  </sheetData>
  <sheetProtection algorithmName="SHA-512" hashValue="wdd0nwrKtxIraLnAChzHdP/KqS7KKUoMxgYR3XtzScEVqnM6xVpBxzZl3ISBs4owuMYctfRUY3lF3aYl6u5+4g==" saltValue="WO5PT2eeedD2BP7gBbfCdw==" spinCount="100000" sheet="1" objects="1" scenarios="1"/>
  <sortState xmlns:xlrd2="http://schemas.microsoft.com/office/spreadsheetml/2017/richdata2" ref="A2:A575">
    <sortCondition ref="A2:A575"/>
  </sortState>
  <phoneticPr fontId="4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F75B5"/>
    <pageSetUpPr fitToPage="1"/>
  </sheetPr>
  <dimension ref="A1:V53"/>
  <sheetViews>
    <sheetView showGridLines="0" view="pageBreakPreview" zoomScaleNormal="100" zoomScaleSheetLayoutView="100" workbookViewId="0">
      <pane ySplit="4" topLeftCell="A5" activePane="bottomLeft" state="frozen"/>
      <selection activeCell="C51" sqref="C51"/>
      <selection pane="bottomLeft" activeCell="A6" sqref="A6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85546875" style="9" customWidth="1"/>
    <col min="4" max="4" width="13" style="8" customWidth="1"/>
    <col min="5" max="5" width="10.7109375" style="8" customWidth="1"/>
    <col min="6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66" t="s">
        <v>644</v>
      </c>
      <c r="B1" s="167"/>
      <c r="C1" s="167"/>
      <c r="D1" s="167"/>
      <c r="E1" s="167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52.5" customHeight="1" x14ac:dyDescent="0.25">
      <c r="A2" s="168" t="s">
        <v>641</v>
      </c>
      <c r="B2" s="168"/>
      <c r="C2" s="155" t="s">
        <v>660</v>
      </c>
      <c r="D2" s="156" t="s">
        <v>640</v>
      </c>
      <c r="E2" s="161">
        <v>2026</v>
      </c>
      <c r="F2" s="125"/>
      <c r="G2" s="125"/>
      <c r="H2" s="125"/>
      <c r="I2" s="125"/>
      <c r="J2" s="125"/>
      <c r="K2" s="125"/>
      <c r="L2" s="125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127"/>
      <c r="B3" s="128"/>
      <c r="C3" s="126" t="s">
        <v>37</v>
      </c>
      <c r="D3" s="123">
        <v>1</v>
      </c>
      <c r="E3" s="123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I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ref="J5:T5" si="1">J6+J7+J8+J9+J10+J11+J12+J13</f>
        <v>0</v>
      </c>
      <c r="K5" s="35">
        <f t="shared" si="1"/>
        <v>0</v>
      </c>
      <c r="L5" s="35">
        <f t="shared" si="1"/>
        <v>0</v>
      </c>
      <c r="M5" s="35">
        <f t="shared" si="1"/>
        <v>0</v>
      </c>
      <c r="N5" s="35">
        <f t="shared" si="1"/>
        <v>0</v>
      </c>
      <c r="O5" s="35">
        <f t="shared" si="1"/>
        <v>0</v>
      </c>
      <c r="P5" s="35">
        <f t="shared" si="1"/>
        <v>0</v>
      </c>
      <c r="Q5" s="35">
        <f t="shared" si="1"/>
        <v>0</v>
      </c>
      <c r="R5" s="35">
        <f t="shared" si="1"/>
        <v>0</v>
      </c>
      <c r="S5" s="35">
        <f t="shared" si="1"/>
        <v>0</v>
      </c>
      <c r="T5" s="35">
        <f t="shared" si="1"/>
        <v>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36"/>
      <c r="E6" s="137"/>
      <c r="F6" s="137"/>
      <c r="G6" s="137"/>
      <c r="H6" s="37">
        <f>E6+F6+G6</f>
        <v>0</v>
      </c>
      <c r="I6" s="137"/>
      <c r="J6" s="137"/>
      <c r="K6" s="137"/>
      <c r="L6" s="37">
        <f>H6+I6+J6+K6</f>
        <v>0</v>
      </c>
      <c r="M6" s="137"/>
      <c r="N6" s="137"/>
      <c r="O6" s="137"/>
      <c r="P6" s="37">
        <f>L6+M6+N6+O6</f>
        <v>0</v>
      </c>
      <c r="Q6" s="137"/>
      <c r="R6" s="137"/>
      <c r="S6" s="137"/>
      <c r="T6" s="37">
        <f>P6+Q6+R6+S6</f>
        <v>0</v>
      </c>
      <c r="U6" s="35">
        <f t="shared" ref="U6:U25" si="2">D6-T6</f>
        <v>0</v>
      </c>
      <c r="V6" s="92"/>
    </row>
    <row r="7" spans="1:22" ht="16.5" customHeight="1" x14ac:dyDescent="0.2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3">E7+F7+G7</f>
        <v>0</v>
      </c>
      <c r="I7" s="137"/>
      <c r="J7" s="137"/>
      <c r="K7" s="137"/>
      <c r="L7" s="37">
        <f t="shared" ref="L7:L13" si="4">H7+I7+J7+K7</f>
        <v>0</v>
      </c>
      <c r="M7" s="137"/>
      <c r="N7" s="137"/>
      <c r="O7" s="137"/>
      <c r="P7" s="37">
        <f t="shared" ref="P7:P13" si="5">L7+M7+N7+O7</f>
        <v>0</v>
      </c>
      <c r="Q7" s="137"/>
      <c r="R7" s="137"/>
      <c r="S7" s="137"/>
      <c r="T7" s="37">
        <f t="shared" ref="T7:T13" si="6">P7+Q7+R7+S7</f>
        <v>0</v>
      </c>
      <c r="U7" s="35">
        <f t="shared" si="2"/>
        <v>0</v>
      </c>
      <c r="V7" s="92"/>
    </row>
    <row r="8" spans="1:22" ht="16.5" customHeight="1" x14ac:dyDescent="0.2">
      <c r="A8" s="91">
        <v>3</v>
      </c>
      <c r="B8" s="3">
        <v>13</v>
      </c>
      <c r="C8" s="16" t="s">
        <v>6</v>
      </c>
      <c r="D8" s="36"/>
      <c r="E8" s="137"/>
      <c r="F8" s="137"/>
      <c r="G8" s="137"/>
      <c r="H8" s="37">
        <f t="shared" si="3"/>
        <v>0</v>
      </c>
      <c r="I8" s="137"/>
      <c r="J8" s="137"/>
      <c r="K8" s="137"/>
      <c r="L8" s="37">
        <f t="shared" si="4"/>
        <v>0</v>
      </c>
      <c r="M8" s="137"/>
      <c r="N8" s="137"/>
      <c r="O8" s="137"/>
      <c r="P8" s="37">
        <f t="shared" si="5"/>
        <v>0</v>
      </c>
      <c r="Q8" s="137"/>
      <c r="R8" s="137"/>
      <c r="S8" s="137"/>
      <c r="T8" s="37">
        <f t="shared" si="6"/>
        <v>0</v>
      </c>
      <c r="U8" s="35">
        <f t="shared" si="2"/>
        <v>0</v>
      </c>
      <c r="V8" s="92"/>
    </row>
    <row r="9" spans="1:22" ht="16.5" customHeight="1" x14ac:dyDescent="0.2">
      <c r="A9" s="91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3"/>
        <v>0</v>
      </c>
      <c r="I9" s="137"/>
      <c r="J9" s="137"/>
      <c r="K9" s="137"/>
      <c r="L9" s="37">
        <f t="shared" si="4"/>
        <v>0</v>
      </c>
      <c r="M9" s="137"/>
      <c r="N9" s="137"/>
      <c r="O9" s="137"/>
      <c r="P9" s="37">
        <f t="shared" si="5"/>
        <v>0</v>
      </c>
      <c r="Q9" s="137"/>
      <c r="R9" s="137"/>
      <c r="S9" s="137"/>
      <c r="T9" s="37">
        <f t="shared" si="6"/>
        <v>0</v>
      </c>
      <c r="U9" s="35">
        <f t="shared" si="2"/>
        <v>0</v>
      </c>
      <c r="V9" s="92"/>
    </row>
    <row r="10" spans="1:22" ht="16.5" customHeight="1" x14ac:dyDescent="0.2">
      <c r="A10" s="91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3"/>
        <v>0</v>
      </c>
      <c r="I10" s="137"/>
      <c r="J10" s="137"/>
      <c r="K10" s="137"/>
      <c r="L10" s="37">
        <f t="shared" si="4"/>
        <v>0</v>
      </c>
      <c r="M10" s="137"/>
      <c r="N10" s="137"/>
      <c r="O10" s="137"/>
      <c r="P10" s="37">
        <f t="shared" si="5"/>
        <v>0</v>
      </c>
      <c r="Q10" s="137"/>
      <c r="R10" s="137"/>
      <c r="S10" s="137"/>
      <c r="T10" s="37">
        <f t="shared" si="6"/>
        <v>0</v>
      </c>
      <c r="U10" s="35">
        <f t="shared" si="2"/>
        <v>0</v>
      </c>
      <c r="V10" s="92"/>
    </row>
    <row r="11" spans="1:22" ht="16.5" customHeight="1" x14ac:dyDescent="0.2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3"/>
        <v>0</v>
      </c>
      <c r="I11" s="137"/>
      <c r="J11" s="137"/>
      <c r="K11" s="137"/>
      <c r="L11" s="37">
        <f t="shared" si="4"/>
        <v>0</v>
      </c>
      <c r="M11" s="137"/>
      <c r="N11" s="137"/>
      <c r="O11" s="137"/>
      <c r="P11" s="37">
        <f t="shared" si="5"/>
        <v>0</v>
      </c>
      <c r="Q11" s="137"/>
      <c r="R11" s="137"/>
      <c r="S11" s="137"/>
      <c r="T11" s="37">
        <f t="shared" si="6"/>
        <v>0</v>
      </c>
      <c r="U11" s="35">
        <f t="shared" si="2"/>
        <v>0</v>
      </c>
      <c r="V11" s="92"/>
    </row>
    <row r="12" spans="1:22" ht="16.5" customHeight="1" x14ac:dyDescent="0.2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3"/>
        <v>0</v>
      </c>
      <c r="I12" s="137"/>
      <c r="J12" s="137"/>
      <c r="K12" s="137"/>
      <c r="L12" s="37">
        <f t="shared" si="4"/>
        <v>0</v>
      </c>
      <c r="M12" s="137"/>
      <c r="N12" s="137"/>
      <c r="O12" s="137"/>
      <c r="P12" s="37">
        <f t="shared" si="5"/>
        <v>0</v>
      </c>
      <c r="Q12" s="137"/>
      <c r="R12" s="137"/>
      <c r="S12" s="137"/>
      <c r="T12" s="37">
        <f t="shared" si="6"/>
        <v>0</v>
      </c>
      <c r="U12" s="35">
        <f t="shared" si="2"/>
        <v>0</v>
      </c>
      <c r="V12" s="92"/>
    </row>
    <row r="13" spans="1:22" ht="16.5" customHeight="1" x14ac:dyDescent="0.2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3"/>
        <v>0</v>
      </c>
      <c r="I13" s="137"/>
      <c r="J13" s="137"/>
      <c r="K13" s="137"/>
      <c r="L13" s="37">
        <f t="shared" si="4"/>
        <v>0</v>
      </c>
      <c r="M13" s="137"/>
      <c r="N13" s="137"/>
      <c r="O13" s="137"/>
      <c r="P13" s="37">
        <f t="shared" si="5"/>
        <v>0</v>
      </c>
      <c r="Q13" s="137"/>
      <c r="R13" s="137"/>
      <c r="S13" s="137"/>
      <c r="T13" s="37">
        <f t="shared" si="6"/>
        <v>0</v>
      </c>
      <c r="U13" s="35">
        <f t="shared" si="2"/>
        <v>0</v>
      </c>
      <c r="V13" s="92"/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I14" si="7">D15+D16+D17+D18+D19+D20+D21+D22+D23+D24+D25</f>
        <v>0</v>
      </c>
      <c r="E14" s="35">
        <f t="shared" si="7"/>
        <v>0</v>
      </c>
      <c r="F14" s="35">
        <f t="shared" si="7"/>
        <v>0</v>
      </c>
      <c r="G14" s="35">
        <f t="shared" si="7"/>
        <v>0</v>
      </c>
      <c r="H14" s="35">
        <f t="shared" si="7"/>
        <v>0</v>
      </c>
      <c r="I14" s="35">
        <f t="shared" si="7"/>
        <v>0</v>
      </c>
      <c r="J14" s="35">
        <f t="shared" ref="J14:T14" si="8">J15+J16+J17+J18+J19+J20+J21+J22+J23+J24+J25</f>
        <v>0</v>
      </c>
      <c r="K14" s="35">
        <f t="shared" si="8"/>
        <v>0</v>
      </c>
      <c r="L14" s="35">
        <f t="shared" si="8"/>
        <v>0</v>
      </c>
      <c r="M14" s="35">
        <f t="shared" si="8"/>
        <v>0</v>
      </c>
      <c r="N14" s="35">
        <f t="shared" si="8"/>
        <v>0</v>
      </c>
      <c r="O14" s="35">
        <f t="shared" si="8"/>
        <v>0</v>
      </c>
      <c r="P14" s="35">
        <f t="shared" si="8"/>
        <v>0</v>
      </c>
      <c r="Q14" s="35">
        <f t="shared" si="8"/>
        <v>0</v>
      </c>
      <c r="R14" s="35">
        <f t="shared" si="8"/>
        <v>0</v>
      </c>
      <c r="S14" s="35">
        <f t="shared" si="8"/>
        <v>0</v>
      </c>
      <c r="T14" s="35">
        <f t="shared" si="8"/>
        <v>0</v>
      </c>
      <c r="U14" s="35">
        <f t="shared" si="2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2"/>
        <v>0</v>
      </c>
      <c r="V15" s="93"/>
    </row>
    <row r="16" spans="1:22" ht="16.5" customHeight="1" x14ac:dyDescent="0.2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9">E16+F16+G16</f>
        <v>0</v>
      </c>
      <c r="I16" s="41"/>
      <c r="J16" s="41"/>
      <c r="K16" s="41"/>
      <c r="L16" s="39">
        <f t="shared" ref="L16:L25" si="10">H16+I16+J16+K16</f>
        <v>0</v>
      </c>
      <c r="M16" s="41"/>
      <c r="N16" s="41"/>
      <c r="O16" s="41"/>
      <c r="P16" s="39">
        <f t="shared" ref="P16:P25" si="11">L16+M16+N16+O16</f>
        <v>0</v>
      </c>
      <c r="Q16" s="41"/>
      <c r="R16" s="41"/>
      <c r="S16" s="41"/>
      <c r="T16" s="39">
        <f t="shared" ref="T16:T25" si="12">P16+Q16+R16+S16</f>
        <v>0</v>
      </c>
      <c r="U16" s="35">
        <f t="shared" si="2"/>
        <v>0</v>
      </c>
      <c r="V16" s="93"/>
    </row>
    <row r="17" spans="1:22" ht="16.5" customHeight="1" x14ac:dyDescent="0.2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9"/>
        <v>0</v>
      </c>
      <c r="I17" s="41"/>
      <c r="J17" s="41"/>
      <c r="K17" s="41"/>
      <c r="L17" s="39">
        <f t="shared" si="10"/>
        <v>0</v>
      </c>
      <c r="M17" s="41"/>
      <c r="N17" s="41"/>
      <c r="O17" s="41"/>
      <c r="P17" s="39">
        <f t="shared" si="11"/>
        <v>0</v>
      </c>
      <c r="Q17" s="41"/>
      <c r="R17" s="41"/>
      <c r="S17" s="41"/>
      <c r="T17" s="39">
        <f t="shared" si="12"/>
        <v>0</v>
      </c>
      <c r="U17" s="35">
        <f t="shared" si="2"/>
        <v>0</v>
      </c>
      <c r="V17" s="93"/>
    </row>
    <row r="18" spans="1:22" ht="16.5" customHeight="1" x14ac:dyDescent="0.2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9"/>
        <v>0</v>
      </c>
      <c r="I18" s="41"/>
      <c r="J18" s="41"/>
      <c r="K18" s="41"/>
      <c r="L18" s="39">
        <f t="shared" si="10"/>
        <v>0</v>
      </c>
      <c r="M18" s="41"/>
      <c r="N18" s="41"/>
      <c r="O18" s="41"/>
      <c r="P18" s="39">
        <f t="shared" si="11"/>
        <v>0</v>
      </c>
      <c r="Q18" s="41"/>
      <c r="R18" s="41"/>
      <c r="S18" s="41"/>
      <c r="T18" s="39">
        <f t="shared" si="12"/>
        <v>0</v>
      </c>
      <c r="U18" s="35">
        <f t="shared" si="2"/>
        <v>0</v>
      </c>
      <c r="V18" s="93"/>
    </row>
    <row r="19" spans="1:22" ht="16.5" customHeight="1" x14ac:dyDescent="0.2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9"/>
        <v>0</v>
      </c>
      <c r="I19" s="41"/>
      <c r="J19" s="41"/>
      <c r="K19" s="41"/>
      <c r="L19" s="39">
        <f t="shared" si="10"/>
        <v>0</v>
      </c>
      <c r="M19" s="41"/>
      <c r="N19" s="41"/>
      <c r="O19" s="41"/>
      <c r="P19" s="39">
        <f t="shared" si="11"/>
        <v>0</v>
      </c>
      <c r="Q19" s="41"/>
      <c r="R19" s="41"/>
      <c r="S19" s="41"/>
      <c r="T19" s="39">
        <f t="shared" si="12"/>
        <v>0</v>
      </c>
      <c r="U19" s="35">
        <f t="shared" si="2"/>
        <v>0</v>
      </c>
      <c r="V19" s="93"/>
    </row>
    <row r="20" spans="1:22" ht="16.5" customHeight="1" x14ac:dyDescent="0.2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9"/>
        <v>0</v>
      </c>
      <c r="I20" s="41"/>
      <c r="J20" s="41"/>
      <c r="K20" s="41"/>
      <c r="L20" s="39">
        <f t="shared" si="10"/>
        <v>0</v>
      </c>
      <c r="M20" s="41"/>
      <c r="N20" s="41"/>
      <c r="O20" s="41"/>
      <c r="P20" s="39">
        <f t="shared" si="11"/>
        <v>0</v>
      </c>
      <c r="Q20" s="41"/>
      <c r="R20" s="41"/>
      <c r="S20" s="41"/>
      <c r="T20" s="39">
        <f t="shared" si="12"/>
        <v>0</v>
      </c>
      <c r="U20" s="35">
        <f t="shared" si="2"/>
        <v>0</v>
      </c>
      <c r="V20" s="93"/>
    </row>
    <row r="21" spans="1:22" ht="16.5" customHeight="1" x14ac:dyDescent="0.2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9"/>
        <v>0</v>
      </c>
      <c r="I21" s="41"/>
      <c r="J21" s="41"/>
      <c r="K21" s="41"/>
      <c r="L21" s="39">
        <f t="shared" si="10"/>
        <v>0</v>
      </c>
      <c r="M21" s="41"/>
      <c r="N21" s="41"/>
      <c r="O21" s="41"/>
      <c r="P21" s="39">
        <f t="shared" si="11"/>
        <v>0</v>
      </c>
      <c r="Q21" s="41"/>
      <c r="R21" s="41"/>
      <c r="S21" s="41"/>
      <c r="T21" s="39">
        <f t="shared" si="12"/>
        <v>0</v>
      </c>
      <c r="U21" s="35">
        <f t="shared" si="2"/>
        <v>0</v>
      </c>
      <c r="V21" s="93"/>
    </row>
    <row r="22" spans="1:22" ht="16.5" customHeight="1" x14ac:dyDescent="0.2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9"/>
        <v>0</v>
      </c>
      <c r="I22" s="41"/>
      <c r="J22" s="41"/>
      <c r="K22" s="41"/>
      <c r="L22" s="39">
        <f t="shared" si="10"/>
        <v>0</v>
      </c>
      <c r="M22" s="41"/>
      <c r="N22" s="41"/>
      <c r="O22" s="41"/>
      <c r="P22" s="39">
        <f t="shared" si="11"/>
        <v>0</v>
      </c>
      <c r="Q22" s="41"/>
      <c r="R22" s="41"/>
      <c r="S22" s="41"/>
      <c r="T22" s="39">
        <f t="shared" si="12"/>
        <v>0</v>
      </c>
      <c r="U22" s="35">
        <f t="shared" si="2"/>
        <v>0</v>
      </c>
      <c r="V22" s="93"/>
    </row>
    <row r="23" spans="1:22" ht="16.5" customHeight="1" x14ac:dyDescent="0.2">
      <c r="A23" s="91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9"/>
        <v>0</v>
      </c>
      <c r="I23" s="41"/>
      <c r="J23" s="41"/>
      <c r="K23" s="41"/>
      <c r="L23" s="39">
        <f t="shared" si="10"/>
        <v>0</v>
      </c>
      <c r="M23" s="41"/>
      <c r="N23" s="41"/>
      <c r="O23" s="41"/>
      <c r="P23" s="39">
        <f t="shared" si="11"/>
        <v>0</v>
      </c>
      <c r="Q23" s="41"/>
      <c r="R23" s="41"/>
      <c r="S23" s="41"/>
      <c r="T23" s="39">
        <f t="shared" si="12"/>
        <v>0</v>
      </c>
      <c r="U23" s="35">
        <f t="shared" si="2"/>
        <v>0</v>
      </c>
      <c r="V23" s="93"/>
    </row>
    <row r="24" spans="1:22" ht="16.5" customHeight="1" x14ac:dyDescent="0.2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9"/>
        <v>0</v>
      </c>
      <c r="I24" s="41"/>
      <c r="J24" s="41"/>
      <c r="K24" s="41"/>
      <c r="L24" s="39">
        <f t="shared" si="10"/>
        <v>0</v>
      </c>
      <c r="M24" s="41"/>
      <c r="N24" s="41"/>
      <c r="O24" s="41"/>
      <c r="P24" s="39">
        <f t="shared" si="11"/>
        <v>0</v>
      </c>
      <c r="Q24" s="41"/>
      <c r="R24" s="41"/>
      <c r="S24" s="41"/>
      <c r="T24" s="39">
        <f t="shared" si="12"/>
        <v>0</v>
      </c>
      <c r="U24" s="35">
        <f t="shared" si="2"/>
        <v>0</v>
      </c>
      <c r="V24" s="93"/>
    </row>
    <row r="25" spans="1:22" ht="16.5" customHeight="1" x14ac:dyDescent="0.2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9"/>
        <v>0</v>
      </c>
      <c r="I25" s="41"/>
      <c r="J25" s="41"/>
      <c r="K25" s="41"/>
      <c r="L25" s="39">
        <f t="shared" si="10"/>
        <v>0</v>
      </c>
      <c r="M25" s="41"/>
      <c r="N25" s="41"/>
      <c r="O25" s="41"/>
      <c r="P25" s="39">
        <f t="shared" si="11"/>
        <v>0</v>
      </c>
      <c r="Q25" s="41"/>
      <c r="R25" s="41"/>
      <c r="S25" s="41"/>
      <c r="T25" s="39">
        <f t="shared" si="12"/>
        <v>0</v>
      </c>
      <c r="U25" s="35">
        <f t="shared" si="2"/>
        <v>0</v>
      </c>
      <c r="V25" s="93"/>
    </row>
    <row r="26" spans="1:22" x14ac:dyDescent="0.2">
      <c r="A26" s="94" t="s">
        <v>21</v>
      </c>
      <c r="B26" s="67" t="s">
        <v>22</v>
      </c>
      <c r="C26" s="53"/>
      <c r="D26" s="40">
        <f t="shared" ref="D26:I26" si="13">D5-D14</f>
        <v>0</v>
      </c>
      <c r="E26" s="40">
        <f t="shared" si="13"/>
        <v>0</v>
      </c>
      <c r="F26" s="40">
        <f t="shared" si="13"/>
        <v>0</v>
      </c>
      <c r="G26" s="40">
        <f t="shared" si="13"/>
        <v>0</v>
      </c>
      <c r="H26" s="40">
        <f t="shared" si="13"/>
        <v>0</v>
      </c>
      <c r="I26" s="40">
        <f t="shared" si="13"/>
        <v>0</v>
      </c>
      <c r="J26" s="40">
        <f t="shared" ref="J26:T26" si="14">J5-J14</f>
        <v>0</v>
      </c>
      <c r="K26" s="40">
        <f t="shared" si="14"/>
        <v>0</v>
      </c>
      <c r="L26" s="40">
        <f t="shared" si="14"/>
        <v>0</v>
      </c>
      <c r="M26" s="40">
        <f t="shared" si="14"/>
        <v>0</v>
      </c>
      <c r="N26" s="40">
        <f t="shared" si="14"/>
        <v>0</v>
      </c>
      <c r="O26" s="40">
        <f t="shared" si="14"/>
        <v>0</v>
      </c>
      <c r="P26" s="40">
        <f t="shared" si="14"/>
        <v>0</v>
      </c>
      <c r="Q26" s="40">
        <f t="shared" si="14"/>
        <v>0</v>
      </c>
      <c r="R26" s="40">
        <f t="shared" si="14"/>
        <v>0</v>
      </c>
      <c r="S26" s="40">
        <f t="shared" si="14"/>
        <v>0</v>
      </c>
      <c r="T26" s="40">
        <f t="shared" si="14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>E51-$D51</f>
        <v>0</v>
      </c>
      <c r="F27" s="62">
        <f t="shared" ref="F27:T27" si="15">F51-$D51</f>
        <v>0</v>
      </c>
      <c r="G27" s="62">
        <f t="shared" si="15"/>
        <v>0</v>
      </c>
      <c r="H27" s="62">
        <f t="shared" si="15"/>
        <v>0</v>
      </c>
      <c r="I27" s="62">
        <f t="shared" si="15"/>
        <v>0</v>
      </c>
      <c r="J27" s="62">
        <f t="shared" si="15"/>
        <v>0</v>
      </c>
      <c r="K27" s="62">
        <f t="shared" si="15"/>
        <v>0</v>
      </c>
      <c r="L27" s="62">
        <f t="shared" si="15"/>
        <v>0</v>
      </c>
      <c r="M27" s="62">
        <f t="shared" si="15"/>
        <v>0</v>
      </c>
      <c r="N27" s="62">
        <f t="shared" si="15"/>
        <v>0</v>
      </c>
      <c r="O27" s="62">
        <f t="shared" si="15"/>
        <v>0</v>
      </c>
      <c r="P27" s="62">
        <f t="shared" si="15"/>
        <v>0</v>
      </c>
      <c r="Q27" s="62">
        <f t="shared" si="15"/>
        <v>0</v>
      </c>
      <c r="R27" s="62">
        <f t="shared" si="15"/>
        <v>0</v>
      </c>
      <c r="S27" s="62">
        <f t="shared" si="15"/>
        <v>0</v>
      </c>
      <c r="T27" s="62">
        <f t="shared" si="15"/>
        <v>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6">E26-E27</f>
        <v>0</v>
      </c>
      <c r="F28" s="58">
        <f t="shared" si="16"/>
        <v>0</v>
      </c>
      <c r="G28" s="58">
        <f t="shared" si="16"/>
        <v>0</v>
      </c>
      <c r="H28" s="58">
        <f t="shared" si="16"/>
        <v>0</v>
      </c>
      <c r="I28" s="58">
        <f t="shared" si="16"/>
        <v>0</v>
      </c>
      <c r="J28" s="58">
        <f t="shared" si="16"/>
        <v>0</v>
      </c>
      <c r="K28" s="58">
        <f t="shared" si="16"/>
        <v>0</v>
      </c>
      <c r="L28" s="58">
        <f t="shared" si="16"/>
        <v>0</v>
      </c>
      <c r="M28" s="58">
        <f t="shared" si="16"/>
        <v>0</v>
      </c>
      <c r="N28" s="58">
        <f t="shared" si="16"/>
        <v>0</v>
      </c>
      <c r="O28" s="58">
        <f t="shared" si="16"/>
        <v>0</v>
      </c>
      <c r="P28" s="58">
        <f t="shared" si="16"/>
        <v>0</v>
      </c>
      <c r="Q28" s="58">
        <f t="shared" si="16"/>
        <v>0</v>
      </c>
      <c r="R28" s="58">
        <f t="shared" si="16"/>
        <v>0</v>
      </c>
      <c r="S28" s="58">
        <f t="shared" si="16"/>
        <v>0</v>
      </c>
      <c r="T28" s="58">
        <f t="shared" si="16"/>
        <v>0</v>
      </c>
      <c r="V28" s="99"/>
    </row>
    <row r="29" spans="1:22" x14ac:dyDescent="0.2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7">E31+E32+E33+E34+E35+E36+E37</f>
        <v>0</v>
      </c>
      <c r="F30" s="40">
        <f t="shared" si="17"/>
        <v>0</v>
      </c>
      <c r="G30" s="40">
        <f t="shared" si="17"/>
        <v>0</v>
      </c>
      <c r="H30" s="40">
        <f t="shared" si="17"/>
        <v>0</v>
      </c>
      <c r="I30" s="40">
        <f t="shared" si="17"/>
        <v>0</v>
      </c>
      <c r="J30" s="40">
        <f t="shared" si="17"/>
        <v>0</v>
      </c>
      <c r="K30" s="40">
        <f t="shared" si="17"/>
        <v>0</v>
      </c>
      <c r="L30" s="40">
        <f t="shared" si="17"/>
        <v>0</v>
      </c>
      <c r="M30" s="40">
        <f t="shared" si="17"/>
        <v>0</v>
      </c>
      <c r="N30" s="40">
        <f t="shared" si="17"/>
        <v>0</v>
      </c>
      <c r="O30" s="40">
        <f t="shared" si="17"/>
        <v>0</v>
      </c>
      <c r="P30" s="40">
        <f t="shared" si="17"/>
        <v>0</v>
      </c>
      <c r="Q30" s="40">
        <f t="shared" si="17"/>
        <v>0</v>
      </c>
      <c r="R30" s="40">
        <f t="shared" si="17"/>
        <v>0</v>
      </c>
      <c r="S30" s="40">
        <f t="shared" si="17"/>
        <v>0</v>
      </c>
      <c r="T30" s="40">
        <f t="shared" si="17"/>
        <v>0</v>
      </c>
      <c r="U30" s="40">
        <f>D30-T30</f>
        <v>0</v>
      </c>
      <c r="V30" s="101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8">D31-T31</f>
        <v>0</v>
      </c>
      <c r="V31" s="102"/>
    </row>
    <row r="32" spans="1:22" ht="16.5" customHeight="1" x14ac:dyDescent="0.2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9">E32+F32+G32</f>
        <v>0</v>
      </c>
      <c r="I32" s="41"/>
      <c r="J32" s="41"/>
      <c r="K32" s="41"/>
      <c r="L32" s="42">
        <f t="shared" ref="L32:L37" si="20">H32+I32+J32+K32</f>
        <v>0</v>
      </c>
      <c r="M32" s="41"/>
      <c r="N32" s="41"/>
      <c r="O32" s="41"/>
      <c r="P32" s="42">
        <f t="shared" ref="P32:P37" si="21">L32+M32+N32+O32</f>
        <v>0</v>
      </c>
      <c r="Q32" s="41"/>
      <c r="R32" s="41"/>
      <c r="S32" s="41"/>
      <c r="T32" s="42">
        <f t="shared" ref="T32:T37" si="22">P32+Q32+R32+S32</f>
        <v>0</v>
      </c>
      <c r="U32" s="40">
        <f t="shared" si="18"/>
        <v>0</v>
      </c>
      <c r="V32" s="102"/>
    </row>
    <row r="33" spans="1:22" ht="16.5" customHeight="1" x14ac:dyDescent="0.2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9"/>
        <v>0</v>
      </c>
      <c r="I33" s="41"/>
      <c r="J33" s="41"/>
      <c r="K33" s="41"/>
      <c r="L33" s="42">
        <f t="shared" si="20"/>
        <v>0</v>
      </c>
      <c r="M33" s="41"/>
      <c r="N33" s="41"/>
      <c r="O33" s="41"/>
      <c r="P33" s="42">
        <f t="shared" si="21"/>
        <v>0</v>
      </c>
      <c r="Q33" s="41"/>
      <c r="R33" s="41"/>
      <c r="S33" s="41"/>
      <c r="T33" s="42">
        <f t="shared" si="22"/>
        <v>0</v>
      </c>
      <c r="U33" s="40">
        <f t="shared" si="18"/>
        <v>0</v>
      </c>
      <c r="V33" s="102"/>
    </row>
    <row r="34" spans="1:22" ht="16.5" customHeight="1" x14ac:dyDescent="0.2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9"/>
        <v>0</v>
      </c>
      <c r="I34" s="41"/>
      <c r="J34" s="41"/>
      <c r="K34" s="41"/>
      <c r="L34" s="42">
        <f t="shared" si="20"/>
        <v>0</v>
      </c>
      <c r="M34" s="41"/>
      <c r="N34" s="41"/>
      <c r="O34" s="41"/>
      <c r="P34" s="42">
        <f t="shared" si="21"/>
        <v>0</v>
      </c>
      <c r="Q34" s="41"/>
      <c r="R34" s="41"/>
      <c r="S34" s="41"/>
      <c r="T34" s="42">
        <f t="shared" si="22"/>
        <v>0</v>
      </c>
      <c r="U34" s="40">
        <f t="shared" si="18"/>
        <v>0</v>
      </c>
      <c r="V34" s="102"/>
    </row>
    <row r="35" spans="1:22" ht="16.5" customHeight="1" x14ac:dyDescent="0.2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9"/>
        <v>0</v>
      </c>
      <c r="I35" s="41"/>
      <c r="J35" s="41"/>
      <c r="K35" s="41"/>
      <c r="L35" s="42">
        <f t="shared" si="20"/>
        <v>0</v>
      </c>
      <c r="M35" s="41"/>
      <c r="N35" s="41"/>
      <c r="O35" s="41"/>
      <c r="P35" s="42">
        <f t="shared" si="21"/>
        <v>0</v>
      </c>
      <c r="Q35" s="41"/>
      <c r="R35" s="41"/>
      <c r="S35" s="41"/>
      <c r="T35" s="42">
        <f t="shared" si="22"/>
        <v>0</v>
      </c>
      <c r="U35" s="40">
        <f t="shared" si="18"/>
        <v>0</v>
      </c>
      <c r="V35" s="102"/>
    </row>
    <row r="36" spans="1:22" ht="16.5" customHeight="1" x14ac:dyDescent="0.2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9"/>
        <v>0</v>
      </c>
      <c r="I36" s="41"/>
      <c r="J36" s="41"/>
      <c r="K36" s="41"/>
      <c r="L36" s="42">
        <f t="shared" si="20"/>
        <v>0</v>
      </c>
      <c r="M36" s="41"/>
      <c r="N36" s="41"/>
      <c r="O36" s="41"/>
      <c r="P36" s="42">
        <f t="shared" si="21"/>
        <v>0</v>
      </c>
      <c r="Q36" s="41"/>
      <c r="R36" s="41"/>
      <c r="S36" s="41"/>
      <c r="T36" s="42">
        <f t="shared" si="22"/>
        <v>0</v>
      </c>
      <c r="U36" s="40">
        <f t="shared" si="18"/>
        <v>0</v>
      </c>
      <c r="V36" s="102"/>
    </row>
    <row r="37" spans="1:22" ht="16.5" customHeight="1" x14ac:dyDescent="0.2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9"/>
        <v>0</v>
      </c>
      <c r="I37" s="41"/>
      <c r="J37" s="41"/>
      <c r="K37" s="41"/>
      <c r="L37" s="42">
        <f t="shared" si="20"/>
        <v>0</v>
      </c>
      <c r="M37" s="41"/>
      <c r="N37" s="41"/>
      <c r="O37" s="41"/>
      <c r="P37" s="42">
        <f t="shared" si="21"/>
        <v>0</v>
      </c>
      <c r="Q37" s="41"/>
      <c r="R37" s="41"/>
      <c r="S37" s="41"/>
      <c r="T37" s="42">
        <f t="shared" si="22"/>
        <v>0</v>
      </c>
      <c r="U37" s="132">
        <f t="shared" si="18"/>
        <v>0</v>
      </c>
      <c r="V37" s="102"/>
    </row>
    <row r="38" spans="1:22" ht="16.5" customHeight="1" x14ac:dyDescent="0.2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3">E39+E40+E41+E42+E43+E44+E45</f>
        <v>0</v>
      </c>
      <c r="F38" s="40">
        <f t="shared" si="23"/>
        <v>0</v>
      </c>
      <c r="G38" s="40">
        <f t="shared" si="23"/>
        <v>0</v>
      </c>
      <c r="H38" s="40">
        <f t="shared" si="23"/>
        <v>0</v>
      </c>
      <c r="I38" s="40">
        <f t="shared" si="23"/>
        <v>0</v>
      </c>
      <c r="J38" s="40">
        <f t="shared" si="23"/>
        <v>0</v>
      </c>
      <c r="K38" s="40">
        <f t="shared" si="23"/>
        <v>0</v>
      </c>
      <c r="L38" s="40">
        <f t="shared" si="23"/>
        <v>0</v>
      </c>
      <c r="M38" s="40">
        <f t="shared" si="23"/>
        <v>0</v>
      </c>
      <c r="N38" s="40">
        <f t="shared" si="23"/>
        <v>0</v>
      </c>
      <c r="O38" s="40">
        <f t="shared" si="23"/>
        <v>0</v>
      </c>
      <c r="P38" s="40">
        <f t="shared" si="23"/>
        <v>0</v>
      </c>
      <c r="Q38" s="40">
        <f t="shared" si="23"/>
        <v>0</v>
      </c>
      <c r="R38" s="40">
        <f t="shared" si="23"/>
        <v>0</v>
      </c>
      <c r="S38" s="40">
        <f t="shared" si="23"/>
        <v>0</v>
      </c>
      <c r="T38" s="40">
        <f t="shared" si="23"/>
        <v>0</v>
      </c>
      <c r="U38" s="40">
        <f t="shared" si="18"/>
        <v>0</v>
      </c>
      <c r="V38" s="101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8"/>
        <v>0</v>
      </c>
      <c r="V39" s="102"/>
    </row>
    <row r="40" spans="1:22" ht="16.5" customHeight="1" x14ac:dyDescent="0.2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4">E40+F40+G40</f>
        <v>0</v>
      </c>
      <c r="I40" s="41"/>
      <c r="J40" s="41"/>
      <c r="K40" s="41"/>
      <c r="L40" s="42">
        <f t="shared" ref="L40:L45" si="25">H40+I40+J40+K40</f>
        <v>0</v>
      </c>
      <c r="M40" s="41"/>
      <c r="N40" s="41"/>
      <c r="O40" s="41"/>
      <c r="P40" s="42">
        <f t="shared" ref="P40:P45" si="26">L40+M40+N40+O40</f>
        <v>0</v>
      </c>
      <c r="Q40" s="41"/>
      <c r="R40" s="41"/>
      <c r="S40" s="41"/>
      <c r="T40" s="42">
        <f t="shared" ref="T40:T45" si="27">P40+Q40+R40+S40</f>
        <v>0</v>
      </c>
      <c r="U40" s="40">
        <f t="shared" si="18"/>
        <v>0</v>
      </c>
      <c r="V40" s="102"/>
    </row>
    <row r="41" spans="1:22" ht="16.5" customHeight="1" x14ac:dyDescent="0.2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4"/>
        <v>0</v>
      </c>
      <c r="I41" s="41"/>
      <c r="J41" s="41"/>
      <c r="K41" s="41"/>
      <c r="L41" s="42">
        <f t="shared" si="25"/>
        <v>0</v>
      </c>
      <c r="M41" s="41"/>
      <c r="N41" s="41"/>
      <c r="O41" s="41"/>
      <c r="P41" s="42">
        <f t="shared" si="26"/>
        <v>0</v>
      </c>
      <c r="Q41" s="41"/>
      <c r="R41" s="41"/>
      <c r="S41" s="41"/>
      <c r="T41" s="42">
        <f t="shared" si="27"/>
        <v>0</v>
      </c>
      <c r="U41" s="40">
        <f t="shared" si="18"/>
        <v>0</v>
      </c>
      <c r="V41" s="102"/>
    </row>
    <row r="42" spans="1:22" ht="16.5" customHeight="1" x14ac:dyDescent="0.2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4"/>
        <v>0</v>
      </c>
      <c r="I42" s="41"/>
      <c r="J42" s="41"/>
      <c r="K42" s="41"/>
      <c r="L42" s="42">
        <f t="shared" si="25"/>
        <v>0</v>
      </c>
      <c r="M42" s="41"/>
      <c r="N42" s="41"/>
      <c r="O42" s="41"/>
      <c r="P42" s="42">
        <f t="shared" si="26"/>
        <v>0</v>
      </c>
      <c r="Q42" s="41"/>
      <c r="R42" s="41"/>
      <c r="S42" s="41"/>
      <c r="T42" s="42">
        <f t="shared" si="27"/>
        <v>0</v>
      </c>
      <c r="U42" s="40">
        <f t="shared" si="18"/>
        <v>0</v>
      </c>
      <c r="V42" s="102"/>
    </row>
    <row r="43" spans="1:22" ht="16.5" customHeight="1" x14ac:dyDescent="0.2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4"/>
        <v>0</v>
      </c>
      <c r="I43" s="41"/>
      <c r="J43" s="41"/>
      <c r="K43" s="41"/>
      <c r="L43" s="42">
        <f t="shared" si="25"/>
        <v>0</v>
      </c>
      <c r="M43" s="41"/>
      <c r="N43" s="41"/>
      <c r="O43" s="41"/>
      <c r="P43" s="42">
        <f t="shared" si="26"/>
        <v>0</v>
      </c>
      <c r="Q43" s="41"/>
      <c r="R43" s="41"/>
      <c r="S43" s="41"/>
      <c r="T43" s="42">
        <f t="shared" si="27"/>
        <v>0</v>
      </c>
      <c r="U43" s="40">
        <f t="shared" si="18"/>
        <v>0</v>
      </c>
      <c r="V43" s="102"/>
    </row>
    <row r="44" spans="1:22" ht="16.5" customHeight="1" x14ac:dyDescent="0.2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4"/>
        <v>0</v>
      </c>
      <c r="I44" s="41"/>
      <c r="J44" s="41"/>
      <c r="K44" s="41"/>
      <c r="L44" s="42">
        <f t="shared" si="25"/>
        <v>0</v>
      </c>
      <c r="M44" s="41"/>
      <c r="N44" s="41"/>
      <c r="O44" s="41"/>
      <c r="P44" s="42">
        <f t="shared" si="26"/>
        <v>0</v>
      </c>
      <c r="Q44" s="41"/>
      <c r="R44" s="41"/>
      <c r="S44" s="41"/>
      <c r="T44" s="42">
        <f t="shared" si="27"/>
        <v>0</v>
      </c>
      <c r="U44" s="40">
        <f t="shared" si="18"/>
        <v>0</v>
      </c>
      <c r="V44" s="102"/>
    </row>
    <row r="45" spans="1:22" ht="16.5" customHeight="1" x14ac:dyDescent="0.2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4"/>
        <v>0</v>
      </c>
      <c r="I45" s="41"/>
      <c r="J45" s="41"/>
      <c r="K45" s="41"/>
      <c r="L45" s="42">
        <f t="shared" si="25"/>
        <v>0</v>
      </c>
      <c r="M45" s="41"/>
      <c r="N45" s="41"/>
      <c r="O45" s="41"/>
      <c r="P45" s="42">
        <f t="shared" si="26"/>
        <v>0</v>
      </c>
      <c r="Q45" s="41"/>
      <c r="R45" s="41"/>
      <c r="S45" s="41"/>
      <c r="T45" s="42">
        <f t="shared" si="27"/>
        <v>0</v>
      </c>
      <c r="U45" s="132">
        <f t="shared" si="18"/>
        <v>0</v>
      </c>
      <c r="V45" s="102"/>
    </row>
    <row r="46" spans="1:22" ht="16.5" customHeight="1" x14ac:dyDescent="0.2">
      <c r="A46" s="96" t="s">
        <v>28</v>
      </c>
      <c r="B46" s="60" t="s">
        <v>577</v>
      </c>
      <c r="C46" s="68"/>
      <c r="D46" s="43">
        <f t="shared" ref="D46:T46" si="28">+D5+D30</f>
        <v>0</v>
      </c>
      <c r="E46" s="43">
        <f t="shared" si="28"/>
        <v>0</v>
      </c>
      <c r="F46" s="43">
        <f t="shared" si="28"/>
        <v>0</v>
      </c>
      <c r="G46" s="43">
        <f t="shared" si="28"/>
        <v>0</v>
      </c>
      <c r="H46" s="43">
        <f t="shared" si="28"/>
        <v>0</v>
      </c>
      <c r="I46" s="43">
        <f t="shared" si="28"/>
        <v>0</v>
      </c>
      <c r="J46" s="43">
        <f t="shared" si="28"/>
        <v>0</v>
      </c>
      <c r="K46" s="43">
        <f t="shared" si="28"/>
        <v>0</v>
      </c>
      <c r="L46" s="43">
        <f t="shared" si="28"/>
        <v>0</v>
      </c>
      <c r="M46" s="43">
        <f t="shared" si="28"/>
        <v>0</v>
      </c>
      <c r="N46" s="43">
        <f t="shared" si="28"/>
        <v>0</v>
      </c>
      <c r="O46" s="43">
        <f t="shared" si="28"/>
        <v>0</v>
      </c>
      <c r="P46" s="43">
        <f t="shared" si="28"/>
        <v>0</v>
      </c>
      <c r="Q46" s="43">
        <f t="shared" si="28"/>
        <v>0</v>
      </c>
      <c r="R46" s="43">
        <f t="shared" si="28"/>
        <v>0</v>
      </c>
      <c r="S46" s="43">
        <f t="shared" si="28"/>
        <v>0</v>
      </c>
      <c r="T46" s="43">
        <f t="shared" si="28"/>
        <v>0</v>
      </c>
      <c r="U46" s="44"/>
      <c r="V46" s="103"/>
    </row>
    <row r="47" spans="1:22" ht="16.5" customHeight="1" x14ac:dyDescent="0.2">
      <c r="A47" s="96" t="s">
        <v>29</v>
      </c>
      <c r="B47" s="60" t="s">
        <v>578</v>
      </c>
      <c r="C47" s="68"/>
      <c r="D47" s="43">
        <f t="shared" ref="D47:T47" si="29">D14+D38</f>
        <v>0</v>
      </c>
      <c r="E47" s="43">
        <f t="shared" si="29"/>
        <v>0</v>
      </c>
      <c r="F47" s="43">
        <f t="shared" si="29"/>
        <v>0</v>
      </c>
      <c r="G47" s="43">
        <f t="shared" si="29"/>
        <v>0</v>
      </c>
      <c r="H47" s="43">
        <f t="shared" si="29"/>
        <v>0</v>
      </c>
      <c r="I47" s="43">
        <f t="shared" si="29"/>
        <v>0</v>
      </c>
      <c r="J47" s="43">
        <f t="shared" si="29"/>
        <v>0</v>
      </c>
      <c r="K47" s="43">
        <f t="shared" si="29"/>
        <v>0</v>
      </c>
      <c r="L47" s="43">
        <f t="shared" si="29"/>
        <v>0</v>
      </c>
      <c r="M47" s="43">
        <f t="shared" si="29"/>
        <v>0</v>
      </c>
      <c r="N47" s="43">
        <f t="shared" si="29"/>
        <v>0</v>
      </c>
      <c r="O47" s="43">
        <f t="shared" si="29"/>
        <v>0</v>
      </c>
      <c r="P47" s="43">
        <f t="shared" si="29"/>
        <v>0</v>
      </c>
      <c r="Q47" s="43">
        <f t="shared" si="29"/>
        <v>0</v>
      </c>
      <c r="R47" s="43">
        <f t="shared" si="29"/>
        <v>0</v>
      </c>
      <c r="S47" s="43">
        <f t="shared" si="29"/>
        <v>0</v>
      </c>
      <c r="T47" s="43">
        <f t="shared" si="29"/>
        <v>0</v>
      </c>
      <c r="U47" s="44"/>
      <c r="V47" s="103"/>
    </row>
    <row r="48" spans="1:22" ht="16.5" customHeight="1" x14ac:dyDescent="0.2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30">E46-E47</f>
        <v>0</v>
      </c>
      <c r="F48" s="43">
        <f t="shared" si="30"/>
        <v>0</v>
      </c>
      <c r="G48" s="43">
        <f t="shared" si="30"/>
        <v>0</v>
      </c>
      <c r="H48" s="43">
        <f t="shared" si="30"/>
        <v>0</v>
      </c>
      <c r="I48" s="43">
        <f t="shared" si="30"/>
        <v>0</v>
      </c>
      <c r="J48" s="43">
        <f t="shared" si="30"/>
        <v>0</v>
      </c>
      <c r="K48" s="43">
        <f t="shared" si="30"/>
        <v>0</v>
      </c>
      <c r="L48" s="43">
        <f t="shared" si="30"/>
        <v>0</v>
      </c>
      <c r="M48" s="43">
        <f t="shared" si="30"/>
        <v>0</v>
      </c>
      <c r="N48" s="43">
        <f t="shared" si="30"/>
        <v>0</v>
      </c>
      <c r="O48" s="43">
        <f t="shared" si="30"/>
        <v>0</v>
      </c>
      <c r="P48" s="43">
        <f t="shared" si="30"/>
        <v>0</v>
      </c>
      <c r="Q48" s="43">
        <f t="shared" si="30"/>
        <v>0</v>
      </c>
      <c r="R48" s="43">
        <f t="shared" si="30"/>
        <v>0</v>
      </c>
      <c r="S48" s="43">
        <f t="shared" si="30"/>
        <v>0</v>
      </c>
      <c r="T48" s="43">
        <f t="shared" si="30"/>
        <v>0</v>
      </c>
      <c r="U48" s="44"/>
      <c r="V48" s="103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45688</v>
      </c>
      <c r="F50" s="71">
        <v>45716</v>
      </c>
      <c r="G50" s="71">
        <v>45747</v>
      </c>
      <c r="H50" s="71" t="s">
        <v>42</v>
      </c>
      <c r="I50" s="71">
        <v>45777</v>
      </c>
      <c r="J50" s="71">
        <v>45807</v>
      </c>
      <c r="K50" s="71">
        <v>45838</v>
      </c>
      <c r="L50" s="71" t="s">
        <v>46</v>
      </c>
      <c r="M50" s="71">
        <v>45869</v>
      </c>
      <c r="N50" s="71">
        <v>45900</v>
      </c>
      <c r="O50" s="71">
        <v>45930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28.5" customHeight="1" thickBot="1" x14ac:dyDescent="0.25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  <row r="52" spans="1:22" s="11" customFormat="1" x14ac:dyDescent="0.25">
      <c r="D52" s="12"/>
      <c r="E52" s="12"/>
      <c r="F52" s="12"/>
      <c r="G52" s="12"/>
      <c r="H52" s="12"/>
      <c r="I52" s="12"/>
      <c r="J52" s="12"/>
    </row>
    <row r="53" spans="1:22" s="10" customFormat="1" x14ac:dyDescent="0.2">
      <c r="D53" s="13"/>
      <c r="E53" s="23"/>
      <c r="F53" s="23"/>
      <c r="G53" s="23"/>
      <c r="H53" s="14"/>
      <c r="I53" s="13"/>
      <c r="J53" s="13"/>
    </row>
  </sheetData>
  <sheetProtection algorithmName="SHA-512" hashValue="/CUHjrCLgGliZx60i0fzXQMHISMgzeHRv5EwYVLApV7C0JWYjwFRNzqWFKgFYF6yNXCe1Fo5+2brOddRdVrxPw==" saltValue="ogjgm+PBVyUd48L4h8JCJ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 D3:V3 A2:B2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D1:E2 C2" name="Περιοχή1_3"/>
    <protectedRange algorithmName="SHA-512" hashValue="TG3DKpsm4YZjZ3GaCGS6XnfyDIzlkAPNFwocXL4pXZdOnvERG2lQddfgKV8DFuEN+Bp+fNADApqHYibuX1QQEg==" saltValue="S+rL+BHcuy9cvAPv9afUmA==" spinCount="100000" sqref="C3" name="Περιοχή1_2_1"/>
  </protectedRanges>
  <mergeCells count="2">
    <mergeCell ref="A1:V1"/>
    <mergeCell ref="A2:B2"/>
  </mergeCells>
  <conditionalFormatting sqref="C2">
    <cfRule type="cellIs" dxfId="7" priority="1" operator="equal">
      <formula>"ΝΑ ΣΥΜΠΛΗΡΩΘΕΙ Ο ΦΟΡΕΑΣ"</formula>
    </cfRule>
  </conditionalFormatting>
  <dataValidations count="3">
    <dataValidation type="whole" operator="greaterThanOrEqual" allowBlank="1" showInputMessage="1" showErrorMessage="1" error="Επιτρέπονται μόνο ακέραιοι αριθμοί και ΟΧΙ αρνητικές τιμές" sqref="L51 H51 S51:T51 P51" xr:uid="{2AD9D71F-9C16-4EF3-B3D3-3ED1922BB2FC}">
      <formula1>0</formula1>
    </dataValidation>
    <dataValidation type="list" showInputMessage="1" showErrorMessage="1" errorTitle="Υποχρεωτικό πεδίο" error="Πρέπει να επιλέξετε τιμή από τη λίστα" promptTitle="Επιλέγετε φορέα εδώ" sqref="C2" xr:uid="{7C8D91F0-6DAC-41CC-AC7A-F02AF1B65AFA}">
      <formula1>ΟΝΟΜΑΣΙΑ_ΦΟΡΕΑ</formula1>
    </dataValidation>
    <dataValidation type="decimal" operator="greaterThanOrEqual" allowBlank="1" showInputMessage="1" showErrorMessage="1" error="Δεν επιτρέπονται αρνητικές τιμές" sqref="D6:G13 I6:K13 M6:O13 Q6:S13 D15:G25 I15:K25 M15:O25 Q15:S25 D31:G37 I31:K37 M31:O37 Q31:S37 D39:G45 I39:K45 M39:O45 Q39:S45 D51:G51 I51:K51 M51:O51 Q51:R51 V39:V45 V31:V37 V15:V25 V6:V13" xr:uid="{5785177B-537D-46B3-9290-A4F7A587A3C4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28" max="16383" man="1"/>
  </rowBreaks>
  <customProperties>
    <customPr name="EpmWorksheetKeyString_GUID" r:id="rId2"/>
  </customProperties>
  <ignoredErrors>
    <ignoredError sqref="L14 H14 P14 H38 L38 P38 T3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Επιλέγετε φορέα εδώ" xr:uid="{F8C3C878-D43A-4E71-BF17-DB8D4CFA43E7}">
          <x14:formula1>
            <xm:f>list_year!$A$2:$A$6</xm:f>
          </x14:formula1>
          <xm:sqref>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6C06C-4E2E-4B6F-A43A-9082CD7D08D8}">
  <sheetPr>
    <tabColor theme="8" tint="-0.249977111117893"/>
  </sheetPr>
  <dimension ref="A1:A6"/>
  <sheetViews>
    <sheetView workbookViewId="0">
      <selection activeCell="G31" sqref="G31"/>
    </sheetView>
  </sheetViews>
  <sheetFormatPr defaultRowHeight="15" x14ac:dyDescent="0.25"/>
  <sheetData>
    <row r="1" spans="1:1" x14ac:dyDescent="0.25">
      <c r="A1" t="s">
        <v>652</v>
      </c>
    </row>
    <row r="2" spans="1:1" x14ac:dyDescent="0.25">
      <c r="A2">
        <v>2026</v>
      </c>
    </row>
    <row r="3" spans="1:1" x14ac:dyDescent="0.25">
      <c r="A3">
        <v>2027</v>
      </c>
    </row>
    <row r="4" spans="1:1" x14ac:dyDescent="0.25">
      <c r="A4">
        <v>2028</v>
      </c>
    </row>
    <row r="5" spans="1:1" x14ac:dyDescent="0.25">
      <c r="A5">
        <v>2029</v>
      </c>
    </row>
    <row r="6" spans="1:1" x14ac:dyDescent="0.25">
      <c r="A6">
        <v>2030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C51" sqref="C51"/>
      <selection pane="bottomLeft" activeCell="Q8" sqref="Q8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.57031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69" t="s">
        <v>643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31.5" customHeight="1" x14ac:dyDescent="0.2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45">
        <f>'Σ1.2.1. ΠΔΕ Εθνικό'!D6+'Σ1.2.2. ΠΔΕ Συγχρημ.'!D6+'Σ1.2.3. ΤΑΑ'!D6+'Σ1.2.4. Πράσινο Ταμείο'!D6+'Σ1.2.5. ΑΝΤΩΝΗΣ ΤΡΙΤΣΗΣ'!D6</f>
        <v>0</v>
      </c>
      <c r="E6" s="135">
        <f>'Σ1.2.1. ΠΔΕ Εθνικό'!E6+'Σ1.2.2. ΠΔΕ Συγχρημ.'!E6+'Σ1.2.3. ΤΑΑ'!E6+'Σ1.2.4. Πράσινο Ταμείο'!E6+'Σ1.2.5. ΑΝΤΩΝΗΣ ΤΡΙΤΣΗΣ'!E6</f>
        <v>0</v>
      </c>
      <c r="F6" s="135">
        <f>'Σ1.2.1. ΠΔΕ Εθνικό'!F6+'Σ1.2.2. ΠΔΕ Συγχρημ.'!F6+'Σ1.2.3. ΤΑΑ'!F6+'Σ1.2.4. Πράσινο Ταμείο'!F6+'Σ1.2.5. ΑΝΤΩΝΗΣ ΤΡΙΤΣΗΣ'!F6</f>
        <v>0</v>
      </c>
      <c r="G6" s="135">
        <f>'Σ1.2.1. ΠΔΕ Εθνικό'!G6+'Σ1.2.2. ΠΔΕ Συγχρημ.'!G6+'Σ1.2.3. ΤΑΑ'!G6+'Σ1.2.4. Πράσινο Ταμείο'!G6+'Σ1.2.5. ΑΝΤΩΝΗΣ ΤΡΙΤΣΗΣ'!G6</f>
        <v>0</v>
      </c>
      <c r="H6" s="37">
        <f>E6+F6+G6</f>
        <v>0</v>
      </c>
      <c r="I6" s="135">
        <f>'Σ1.2.1. ΠΔΕ Εθνικό'!I6+'Σ1.2.2. ΠΔΕ Συγχρημ.'!I6+'Σ1.2.3. ΤΑΑ'!I6+'Σ1.2.4. Πράσινο Ταμείο'!I6+'Σ1.2.5. ΑΝΤΩΝΗΣ ΤΡΙΤΣΗΣ'!I6</f>
        <v>0</v>
      </c>
      <c r="J6" s="135">
        <f>'Σ1.2.1. ΠΔΕ Εθνικό'!J6+'Σ1.2.2. ΠΔΕ Συγχρημ.'!J6+'Σ1.2.3. ΤΑΑ'!J6+'Σ1.2.4. Πράσινο Ταμείο'!J6+'Σ1.2.5. ΑΝΤΩΝΗΣ ΤΡΙΤΣΗΣ'!J6</f>
        <v>0</v>
      </c>
      <c r="K6" s="135">
        <f>'Σ1.2.1. ΠΔΕ Εθνικό'!K6+'Σ1.2.2. ΠΔΕ Συγχρημ.'!K6+'Σ1.2.3. ΤΑΑ'!K6+'Σ1.2.4. Πράσινο Ταμείο'!K6+'Σ1.2.5. ΑΝΤΩΝΗΣ ΤΡΙΤΣΗΣ'!K6</f>
        <v>0</v>
      </c>
      <c r="L6" s="37">
        <f>H6+I6+J6+K6</f>
        <v>0</v>
      </c>
      <c r="M6" s="135">
        <f>'Σ1.2.1. ΠΔΕ Εθνικό'!M6+'Σ1.2.2. ΠΔΕ Συγχρημ.'!M6+'Σ1.2.3. ΤΑΑ'!M6+'Σ1.2.4. Πράσινο Ταμείο'!M6+'Σ1.2.5. ΑΝΤΩΝΗΣ ΤΡΙΤΣΗΣ'!M6</f>
        <v>0</v>
      </c>
      <c r="N6" s="135">
        <f>'Σ1.2.1. ΠΔΕ Εθνικό'!N6+'Σ1.2.2. ΠΔΕ Συγχρημ.'!N6+'Σ1.2.3. ΤΑΑ'!N6+'Σ1.2.4. Πράσινο Ταμείο'!N6+'Σ1.2.5. ΑΝΤΩΝΗΣ ΤΡΙΤΣΗΣ'!N6</f>
        <v>0</v>
      </c>
      <c r="O6" s="135">
        <f>'Σ1.2.1. ΠΔΕ Εθνικό'!O6+'Σ1.2.2. ΠΔΕ Συγχρημ.'!O6+'Σ1.2.3. ΤΑΑ'!O6+'Σ1.2.4. Πράσινο Ταμείο'!O6+'Σ1.2.5. ΑΝΤΩΝΗΣ ΤΡΙΤΣΗΣ'!O6</f>
        <v>0</v>
      </c>
      <c r="P6" s="37">
        <f>L6+M6+N6+O6</f>
        <v>0</v>
      </c>
      <c r="Q6" s="135">
        <f>'Σ1.2.1. ΠΔΕ Εθνικό'!Q6+'Σ1.2.2. ΠΔΕ Συγχρημ.'!Q6+'Σ1.2.3. ΤΑΑ'!Q6+'Σ1.2.4. Πράσινο Ταμείο'!Q6+'Σ1.2.5. ΑΝΤΩΝΗΣ ΤΡΙΤΣΗΣ'!Q6</f>
        <v>0</v>
      </c>
      <c r="R6" s="135">
        <f>'Σ1.2.1. ΠΔΕ Εθνικό'!R6+'Σ1.2.2. ΠΔΕ Συγχρημ.'!R6+'Σ1.2.3. ΤΑΑ'!R6+'Σ1.2.4. Πράσινο Ταμείο'!R6+'Σ1.2.5. ΑΝΤΩΝΗΣ ΤΡΙΤΣΗΣ'!R6</f>
        <v>0</v>
      </c>
      <c r="S6" s="135">
        <f>'Σ1.2.1. ΠΔΕ Εθνικό'!S6+'Σ1.2.2. ΠΔΕ Συγχρημ.'!S6+'Σ1.2.3. ΤΑΑ'!S6+'Σ1.2.4. Πράσινο Ταμείο'!S6+'Σ1.2.5. ΑΝΤΩΝΗΣ ΤΡΙΤΣΗΣ'!S6</f>
        <v>0</v>
      </c>
      <c r="T6" s="37">
        <f>P6+Q6+R6+S6</f>
        <v>0</v>
      </c>
      <c r="U6" s="35">
        <f t="shared" ref="U6:U25" si="1">D6-T6</f>
        <v>0</v>
      </c>
      <c r="V6" s="121">
        <f>'Σ1.2.1. ΠΔΕ Εθνικό'!V6+'Σ1.2.2. ΠΔΕ Συγχρημ.'!V6+'Σ1.2.3. ΤΑΑ'!V6+'Σ1.2.4. Πράσινο Ταμείο'!V6+'Σ1.2.5. ΑΝΤΩΝΗΣ ΤΡΙΤΣΗΣ'!V6</f>
        <v>0</v>
      </c>
    </row>
    <row r="7" spans="1:22" ht="16.5" customHeight="1" x14ac:dyDescent="0.2">
      <c r="A7" s="91">
        <v>2</v>
      </c>
      <c r="B7" s="3">
        <v>12</v>
      </c>
      <c r="C7" s="16" t="s">
        <v>5</v>
      </c>
      <c r="D7" s="45">
        <f>'Σ1.2.1. ΠΔΕ Εθνικό'!D7+'Σ1.2.2. ΠΔΕ Συγχρημ.'!D7+'Σ1.2.3. ΤΑΑ'!D7+'Σ1.2.4. Πράσινο Ταμείο'!D7+'Σ1.2.5. ΑΝΤΩΝΗΣ ΤΡΙΤΣΗΣ'!D7</f>
        <v>0</v>
      </c>
      <c r="E7" s="135">
        <f>'Σ1.2.1. ΠΔΕ Εθνικό'!E7+'Σ1.2.2. ΠΔΕ Συγχρημ.'!E7+'Σ1.2.3. ΤΑΑ'!E7+'Σ1.2.4. Πράσινο Ταμείο'!E7+'Σ1.2.5. ΑΝΤΩΝΗΣ ΤΡΙΤΣΗΣ'!E7</f>
        <v>0</v>
      </c>
      <c r="F7" s="135">
        <f>'Σ1.2.1. ΠΔΕ Εθνικό'!F7+'Σ1.2.2. ΠΔΕ Συγχρημ.'!F7+'Σ1.2.3. ΤΑΑ'!F7+'Σ1.2.4. Πράσινο Ταμείο'!F7+'Σ1.2.5. ΑΝΤΩΝΗΣ ΤΡΙΤΣΗΣ'!F7</f>
        <v>0</v>
      </c>
      <c r="G7" s="135">
        <f>'Σ1.2.1. ΠΔΕ Εθνικό'!G7+'Σ1.2.2. ΠΔΕ Συγχρημ.'!G7+'Σ1.2.3. ΤΑΑ'!G7+'Σ1.2.4. Πράσινο Ταμείο'!G7+'Σ1.2.5. ΑΝΤΩΝΗΣ ΤΡΙΤΣΗΣ'!G7</f>
        <v>0</v>
      </c>
      <c r="H7" s="37">
        <f t="shared" ref="H7:H13" si="2">E7+F7+G7</f>
        <v>0</v>
      </c>
      <c r="I7" s="135">
        <f>'Σ1.2.1. ΠΔΕ Εθνικό'!I7+'Σ1.2.2. ΠΔΕ Συγχρημ.'!I7+'Σ1.2.3. ΤΑΑ'!I7+'Σ1.2.4. Πράσινο Ταμείο'!I7+'Σ1.2.5. ΑΝΤΩΝΗΣ ΤΡΙΤΣΗΣ'!I7</f>
        <v>0</v>
      </c>
      <c r="J7" s="135">
        <f>'Σ1.2.1. ΠΔΕ Εθνικό'!J7+'Σ1.2.2. ΠΔΕ Συγχρημ.'!J7+'Σ1.2.3. ΤΑΑ'!J7+'Σ1.2.4. Πράσινο Ταμείο'!J7+'Σ1.2.5. ΑΝΤΩΝΗΣ ΤΡΙΤΣΗΣ'!J7</f>
        <v>0</v>
      </c>
      <c r="K7" s="135">
        <f>'Σ1.2.1. ΠΔΕ Εθνικό'!K7+'Σ1.2.2. ΠΔΕ Συγχρημ.'!K7+'Σ1.2.3. ΤΑΑ'!K7+'Σ1.2.4. Πράσινο Ταμείο'!K7+'Σ1.2.5. ΑΝΤΩΝΗΣ ΤΡΙΤΣΗΣ'!K7</f>
        <v>0</v>
      </c>
      <c r="L7" s="37">
        <f t="shared" ref="L7:L13" si="3">H7+I7+J7+K7</f>
        <v>0</v>
      </c>
      <c r="M7" s="135">
        <f>'Σ1.2.1. ΠΔΕ Εθνικό'!M7+'Σ1.2.2. ΠΔΕ Συγχρημ.'!M7+'Σ1.2.3. ΤΑΑ'!M7+'Σ1.2.4. Πράσινο Ταμείο'!M7+'Σ1.2.5. ΑΝΤΩΝΗΣ ΤΡΙΤΣΗΣ'!M7</f>
        <v>0</v>
      </c>
      <c r="N7" s="135">
        <f>'Σ1.2.1. ΠΔΕ Εθνικό'!N7+'Σ1.2.2. ΠΔΕ Συγχρημ.'!N7+'Σ1.2.3. ΤΑΑ'!N7+'Σ1.2.4. Πράσινο Ταμείο'!N7+'Σ1.2.5. ΑΝΤΩΝΗΣ ΤΡΙΤΣΗΣ'!N7</f>
        <v>0</v>
      </c>
      <c r="O7" s="135">
        <f>'Σ1.2.1. ΠΔΕ Εθνικό'!O7+'Σ1.2.2. ΠΔΕ Συγχρημ.'!O7+'Σ1.2.3. ΤΑΑ'!O7+'Σ1.2.4. Πράσινο Ταμείο'!O7+'Σ1.2.5. ΑΝΤΩΝΗΣ ΤΡΙΤΣΗΣ'!O7</f>
        <v>0</v>
      </c>
      <c r="P7" s="37">
        <f t="shared" ref="P7:P13" si="4">L7+M7+N7+O7</f>
        <v>0</v>
      </c>
      <c r="Q7" s="135">
        <f>'Σ1.2.1. ΠΔΕ Εθνικό'!Q7+'Σ1.2.2. ΠΔΕ Συγχρημ.'!Q7+'Σ1.2.3. ΤΑΑ'!Q7+'Σ1.2.4. Πράσινο Ταμείο'!Q7+'Σ1.2.5. ΑΝΤΩΝΗΣ ΤΡΙΤΣΗΣ'!Q7</f>
        <v>0</v>
      </c>
      <c r="R7" s="135">
        <f>'Σ1.2.1. ΠΔΕ Εθνικό'!R7+'Σ1.2.2. ΠΔΕ Συγχρημ.'!R7+'Σ1.2.3. ΤΑΑ'!R7+'Σ1.2.4. Πράσινο Ταμείο'!R7+'Σ1.2.5. ΑΝΤΩΝΗΣ ΤΡΙΤΣΗΣ'!R7</f>
        <v>0</v>
      </c>
      <c r="S7" s="135">
        <f>'Σ1.2.1. ΠΔΕ Εθνικό'!S7+'Σ1.2.2. ΠΔΕ Συγχρημ.'!S7+'Σ1.2.3. ΤΑΑ'!S7+'Σ1.2.4. Πράσινο Ταμείο'!S7+'Σ1.2.5. ΑΝΤΩΝΗΣ ΤΡΙΤΣΗΣ'!S7</f>
        <v>0</v>
      </c>
      <c r="T7" s="37">
        <f t="shared" ref="T7:T13" si="5">P7+Q7+R7+S7</f>
        <v>0</v>
      </c>
      <c r="U7" s="35">
        <f t="shared" si="1"/>
        <v>0</v>
      </c>
      <c r="V7" s="121">
        <f>'Σ1.2.1. ΠΔΕ Εθνικό'!V7+'Σ1.2.2. ΠΔΕ Συγχρημ.'!V7+'Σ1.2.3. ΤΑΑ'!V7+'Σ1.2.4. Πράσινο Ταμείο'!V7+'Σ1.2.5. ΑΝΤΩΝΗΣ ΤΡΙΤΣΗΣ'!V7</f>
        <v>0</v>
      </c>
    </row>
    <row r="8" spans="1:22" ht="16.5" customHeight="1" x14ac:dyDescent="0.2">
      <c r="A8" s="91">
        <v>3</v>
      </c>
      <c r="B8" s="3">
        <v>13</v>
      </c>
      <c r="C8" s="16" t="s">
        <v>6</v>
      </c>
      <c r="D8" s="45">
        <f>'Σ1.2.1. ΠΔΕ Εθνικό'!D8+'Σ1.2.2. ΠΔΕ Συγχρημ.'!D8+'Σ1.2.3. ΤΑΑ'!D8+'Σ1.2.4. Πράσινο Ταμείο'!D8+'Σ1.2.5. ΑΝΤΩΝΗΣ ΤΡΙΤΣΗΣ'!D8</f>
        <v>0</v>
      </c>
      <c r="E8" s="135">
        <f>'Σ1.2.1. ΠΔΕ Εθνικό'!E8+'Σ1.2.2. ΠΔΕ Συγχρημ.'!E8+'Σ1.2.3. ΤΑΑ'!E8+'Σ1.2.4. Πράσινο Ταμείο'!E8+'Σ1.2.5. ΑΝΤΩΝΗΣ ΤΡΙΤΣΗΣ'!E8</f>
        <v>0</v>
      </c>
      <c r="F8" s="135">
        <f>'Σ1.2.1. ΠΔΕ Εθνικό'!F8+'Σ1.2.2. ΠΔΕ Συγχρημ.'!F8+'Σ1.2.3. ΤΑΑ'!F8+'Σ1.2.4. Πράσινο Ταμείο'!F8+'Σ1.2.5. ΑΝΤΩΝΗΣ ΤΡΙΤΣΗΣ'!F8</f>
        <v>0</v>
      </c>
      <c r="G8" s="135">
        <f>'Σ1.2.1. ΠΔΕ Εθνικό'!G8+'Σ1.2.2. ΠΔΕ Συγχρημ.'!G8+'Σ1.2.3. ΤΑΑ'!G8+'Σ1.2.4. Πράσινο Ταμείο'!G8+'Σ1.2.5. ΑΝΤΩΝΗΣ ΤΡΙΤΣΗΣ'!G8</f>
        <v>0</v>
      </c>
      <c r="H8" s="37">
        <f t="shared" si="2"/>
        <v>0</v>
      </c>
      <c r="I8" s="135">
        <f>'Σ1.2.1. ΠΔΕ Εθνικό'!I8+'Σ1.2.2. ΠΔΕ Συγχρημ.'!I8+'Σ1.2.3. ΤΑΑ'!I8+'Σ1.2.4. Πράσινο Ταμείο'!I8+'Σ1.2.5. ΑΝΤΩΝΗΣ ΤΡΙΤΣΗΣ'!I8</f>
        <v>0</v>
      </c>
      <c r="J8" s="135">
        <f>'Σ1.2.1. ΠΔΕ Εθνικό'!J8+'Σ1.2.2. ΠΔΕ Συγχρημ.'!J8+'Σ1.2.3. ΤΑΑ'!J8+'Σ1.2.4. Πράσινο Ταμείο'!J8+'Σ1.2.5. ΑΝΤΩΝΗΣ ΤΡΙΤΣΗΣ'!J8</f>
        <v>0</v>
      </c>
      <c r="K8" s="135">
        <f>'Σ1.2.1. ΠΔΕ Εθνικό'!K8+'Σ1.2.2. ΠΔΕ Συγχρημ.'!K8+'Σ1.2.3. ΤΑΑ'!K8+'Σ1.2.4. Πράσινο Ταμείο'!K8+'Σ1.2.5. ΑΝΤΩΝΗΣ ΤΡΙΤΣΗΣ'!K8</f>
        <v>0</v>
      </c>
      <c r="L8" s="37">
        <f t="shared" si="3"/>
        <v>0</v>
      </c>
      <c r="M8" s="135">
        <f>'Σ1.2.1. ΠΔΕ Εθνικό'!M8+'Σ1.2.2. ΠΔΕ Συγχρημ.'!M8+'Σ1.2.3. ΤΑΑ'!M8+'Σ1.2.4. Πράσινο Ταμείο'!M8+'Σ1.2.5. ΑΝΤΩΝΗΣ ΤΡΙΤΣΗΣ'!M8</f>
        <v>0</v>
      </c>
      <c r="N8" s="135">
        <f>'Σ1.2.1. ΠΔΕ Εθνικό'!N8+'Σ1.2.2. ΠΔΕ Συγχρημ.'!N8+'Σ1.2.3. ΤΑΑ'!N8+'Σ1.2.4. Πράσινο Ταμείο'!N8+'Σ1.2.5. ΑΝΤΩΝΗΣ ΤΡΙΤΣΗΣ'!N8</f>
        <v>0</v>
      </c>
      <c r="O8" s="135">
        <f>'Σ1.2.1. ΠΔΕ Εθνικό'!O8+'Σ1.2.2. ΠΔΕ Συγχρημ.'!O8+'Σ1.2.3. ΤΑΑ'!O8+'Σ1.2.4. Πράσινο Ταμείο'!O8+'Σ1.2.5. ΑΝΤΩΝΗΣ ΤΡΙΤΣΗΣ'!O8</f>
        <v>0</v>
      </c>
      <c r="P8" s="37">
        <f t="shared" si="4"/>
        <v>0</v>
      </c>
      <c r="Q8" s="135">
        <f>'Σ1.2.1. ΠΔΕ Εθνικό'!Q8+'Σ1.2.2. ΠΔΕ Συγχρημ.'!Q8+'Σ1.2.3. ΤΑΑ'!Q8+'Σ1.2.4. Πράσινο Ταμείο'!Q8+'Σ1.2.5. ΑΝΤΩΝΗΣ ΤΡΙΤΣΗΣ'!Q8</f>
        <v>0</v>
      </c>
      <c r="R8" s="135">
        <f>'Σ1.2.1. ΠΔΕ Εθνικό'!R8+'Σ1.2.2. ΠΔΕ Συγχρημ.'!R8+'Σ1.2.3. ΤΑΑ'!R8+'Σ1.2.4. Πράσινο Ταμείο'!R8+'Σ1.2.5. ΑΝΤΩΝΗΣ ΤΡΙΤΣΗΣ'!R8</f>
        <v>0</v>
      </c>
      <c r="S8" s="135">
        <f>'Σ1.2.1. ΠΔΕ Εθνικό'!S8+'Σ1.2.2. ΠΔΕ Συγχρημ.'!S8+'Σ1.2.3. ΤΑΑ'!S8+'Σ1.2.4. Πράσινο Ταμείο'!S8+'Σ1.2.5. ΑΝΤΩΝΗΣ ΤΡΙΤΣΗΣ'!S8</f>
        <v>0</v>
      </c>
      <c r="T8" s="37">
        <f t="shared" si="5"/>
        <v>0</v>
      </c>
      <c r="U8" s="35">
        <f t="shared" si="1"/>
        <v>0</v>
      </c>
      <c r="V8" s="121">
        <f>'Σ1.2.1. ΠΔΕ Εθνικό'!V8+'Σ1.2.2. ΠΔΕ Συγχρημ.'!V8+'Σ1.2.3. ΤΑΑ'!V8+'Σ1.2.4. Πράσινο Ταμείο'!V8+'Σ1.2.5. ΑΝΤΩΝΗΣ ΤΡΙΤΣΗΣ'!V8</f>
        <v>0</v>
      </c>
    </row>
    <row r="9" spans="1:22" ht="16.5" customHeight="1" x14ac:dyDescent="0.2">
      <c r="A9" s="91">
        <v>4</v>
      </c>
      <c r="B9" s="3">
        <v>14</v>
      </c>
      <c r="C9" s="16" t="s">
        <v>7</v>
      </c>
      <c r="D9" s="45">
        <f>'Σ1.2.1. ΠΔΕ Εθνικό'!D9+'Σ1.2.2. ΠΔΕ Συγχρημ.'!D9+'Σ1.2.3. ΤΑΑ'!D9+'Σ1.2.4. Πράσινο Ταμείο'!D9+'Σ1.2.5. ΑΝΤΩΝΗΣ ΤΡΙΤΣΗΣ'!D9</f>
        <v>0</v>
      </c>
      <c r="E9" s="135">
        <f>'Σ1.2.1. ΠΔΕ Εθνικό'!E9+'Σ1.2.2. ΠΔΕ Συγχρημ.'!E9+'Σ1.2.3. ΤΑΑ'!E9+'Σ1.2.4. Πράσινο Ταμείο'!E9+'Σ1.2.5. ΑΝΤΩΝΗΣ ΤΡΙΤΣΗΣ'!E9</f>
        <v>0</v>
      </c>
      <c r="F9" s="135">
        <f>'Σ1.2.1. ΠΔΕ Εθνικό'!F9+'Σ1.2.2. ΠΔΕ Συγχρημ.'!F9+'Σ1.2.3. ΤΑΑ'!F9+'Σ1.2.4. Πράσινο Ταμείο'!F9+'Σ1.2.5. ΑΝΤΩΝΗΣ ΤΡΙΤΣΗΣ'!F9</f>
        <v>0</v>
      </c>
      <c r="G9" s="135">
        <f>'Σ1.2.1. ΠΔΕ Εθνικό'!G9+'Σ1.2.2. ΠΔΕ Συγχρημ.'!G9+'Σ1.2.3. ΤΑΑ'!G9+'Σ1.2.4. Πράσινο Ταμείο'!G9+'Σ1.2.5. ΑΝΤΩΝΗΣ ΤΡΙΤΣΗΣ'!G9</f>
        <v>0</v>
      </c>
      <c r="H9" s="37">
        <f t="shared" si="2"/>
        <v>0</v>
      </c>
      <c r="I9" s="135">
        <f>'Σ1.2.1. ΠΔΕ Εθνικό'!I9+'Σ1.2.2. ΠΔΕ Συγχρημ.'!I9+'Σ1.2.3. ΤΑΑ'!I9+'Σ1.2.4. Πράσινο Ταμείο'!I9+'Σ1.2.5. ΑΝΤΩΝΗΣ ΤΡΙΤΣΗΣ'!I9</f>
        <v>0</v>
      </c>
      <c r="J9" s="135">
        <f>'Σ1.2.1. ΠΔΕ Εθνικό'!J9+'Σ1.2.2. ΠΔΕ Συγχρημ.'!J9+'Σ1.2.3. ΤΑΑ'!J9+'Σ1.2.4. Πράσινο Ταμείο'!J9+'Σ1.2.5. ΑΝΤΩΝΗΣ ΤΡΙΤΣΗΣ'!J9</f>
        <v>0</v>
      </c>
      <c r="K9" s="135">
        <f>'Σ1.2.1. ΠΔΕ Εθνικό'!K9+'Σ1.2.2. ΠΔΕ Συγχρημ.'!K9+'Σ1.2.3. ΤΑΑ'!K9+'Σ1.2.4. Πράσινο Ταμείο'!K9+'Σ1.2.5. ΑΝΤΩΝΗΣ ΤΡΙΤΣΗΣ'!K9</f>
        <v>0</v>
      </c>
      <c r="L9" s="37">
        <f t="shared" si="3"/>
        <v>0</v>
      </c>
      <c r="M9" s="135">
        <f>'Σ1.2.1. ΠΔΕ Εθνικό'!M9+'Σ1.2.2. ΠΔΕ Συγχρημ.'!M9+'Σ1.2.3. ΤΑΑ'!M9+'Σ1.2.4. Πράσινο Ταμείο'!M9+'Σ1.2.5. ΑΝΤΩΝΗΣ ΤΡΙΤΣΗΣ'!M9</f>
        <v>0</v>
      </c>
      <c r="N9" s="135">
        <f>'Σ1.2.1. ΠΔΕ Εθνικό'!N9+'Σ1.2.2. ΠΔΕ Συγχρημ.'!N9+'Σ1.2.3. ΤΑΑ'!N9+'Σ1.2.4. Πράσινο Ταμείο'!N9+'Σ1.2.5. ΑΝΤΩΝΗΣ ΤΡΙΤΣΗΣ'!N9</f>
        <v>0</v>
      </c>
      <c r="O9" s="135">
        <f>'Σ1.2.1. ΠΔΕ Εθνικό'!O9+'Σ1.2.2. ΠΔΕ Συγχρημ.'!O9+'Σ1.2.3. ΤΑΑ'!O9+'Σ1.2.4. Πράσινο Ταμείο'!O9+'Σ1.2.5. ΑΝΤΩΝΗΣ ΤΡΙΤΣΗΣ'!O9</f>
        <v>0</v>
      </c>
      <c r="P9" s="37">
        <f t="shared" si="4"/>
        <v>0</v>
      </c>
      <c r="Q9" s="135">
        <f>'Σ1.2.1. ΠΔΕ Εθνικό'!Q9+'Σ1.2.2. ΠΔΕ Συγχρημ.'!Q9+'Σ1.2.3. ΤΑΑ'!Q9+'Σ1.2.4. Πράσινο Ταμείο'!Q9+'Σ1.2.5. ΑΝΤΩΝΗΣ ΤΡΙΤΣΗΣ'!Q9</f>
        <v>0</v>
      </c>
      <c r="R9" s="135">
        <f>'Σ1.2.1. ΠΔΕ Εθνικό'!R9+'Σ1.2.2. ΠΔΕ Συγχρημ.'!R9+'Σ1.2.3. ΤΑΑ'!R9+'Σ1.2.4. Πράσινο Ταμείο'!R9+'Σ1.2.5. ΑΝΤΩΝΗΣ ΤΡΙΤΣΗΣ'!R9</f>
        <v>0</v>
      </c>
      <c r="S9" s="135">
        <f>'Σ1.2.1. ΠΔΕ Εθνικό'!S9+'Σ1.2.2. ΠΔΕ Συγχρημ.'!S9+'Σ1.2.3. ΤΑΑ'!S9+'Σ1.2.4. Πράσινο Ταμείο'!S9+'Σ1.2.5. ΑΝΤΩΝΗΣ ΤΡΙΤΣΗΣ'!S9</f>
        <v>0</v>
      </c>
      <c r="T9" s="37">
        <f t="shared" si="5"/>
        <v>0</v>
      </c>
      <c r="U9" s="35">
        <f t="shared" si="1"/>
        <v>0</v>
      </c>
      <c r="V9" s="121">
        <f>'Σ1.2.1. ΠΔΕ Εθνικό'!V9+'Σ1.2.2. ΠΔΕ Συγχρημ.'!V9+'Σ1.2.3. ΤΑΑ'!V9+'Σ1.2.4. Πράσινο Ταμείο'!V9+'Σ1.2.5. ΑΝΤΩΝΗΣ ΤΡΙΤΣΗΣ'!V9</f>
        <v>0</v>
      </c>
    </row>
    <row r="10" spans="1:22" ht="16.5" customHeight="1" x14ac:dyDescent="0.2">
      <c r="A10" s="91">
        <v>5</v>
      </c>
      <c r="B10" s="3">
        <v>15</v>
      </c>
      <c r="C10" s="16" t="s">
        <v>8</v>
      </c>
      <c r="D10" s="45">
        <f>'Σ1.2.1. ΠΔΕ Εθνικό'!D10+'Σ1.2.2. ΠΔΕ Συγχρημ.'!D10+'Σ1.2.3. ΤΑΑ'!D10+'Σ1.2.4. Πράσινο Ταμείο'!D10+'Σ1.2.5. ΑΝΤΩΝΗΣ ΤΡΙΤΣΗΣ'!D10</f>
        <v>0</v>
      </c>
      <c r="E10" s="135">
        <f>'Σ1.2.1. ΠΔΕ Εθνικό'!E10+'Σ1.2.2. ΠΔΕ Συγχρημ.'!E10+'Σ1.2.3. ΤΑΑ'!E10+'Σ1.2.4. Πράσινο Ταμείο'!E10+'Σ1.2.5. ΑΝΤΩΝΗΣ ΤΡΙΤΣΗΣ'!E10</f>
        <v>0</v>
      </c>
      <c r="F10" s="135">
        <f>'Σ1.2.1. ΠΔΕ Εθνικό'!F10+'Σ1.2.2. ΠΔΕ Συγχρημ.'!F10+'Σ1.2.3. ΤΑΑ'!F10+'Σ1.2.4. Πράσινο Ταμείο'!F10+'Σ1.2.5. ΑΝΤΩΝΗΣ ΤΡΙΤΣΗΣ'!F10</f>
        <v>0</v>
      </c>
      <c r="G10" s="135">
        <f>'Σ1.2.1. ΠΔΕ Εθνικό'!G10+'Σ1.2.2. ΠΔΕ Συγχρημ.'!G10+'Σ1.2.3. ΤΑΑ'!G10+'Σ1.2.4. Πράσινο Ταμείο'!G10+'Σ1.2.5. ΑΝΤΩΝΗΣ ΤΡΙΤΣΗΣ'!G10</f>
        <v>0</v>
      </c>
      <c r="H10" s="37">
        <f t="shared" si="2"/>
        <v>0</v>
      </c>
      <c r="I10" s="135">
        <f>'Σ1.2.1. ΠΔΕ Εθνικό'!I10+'Σ1.2.2. ΠΔΕ Συγχρημ.'!I10+'Σ1.2.3. ΤΑΑ'!I10+'Σ1.2.4. Πράσινο Ταμείο'!I10+'Σ1.2.5. ΑΝΤΩΝΗΣ ΤΡΙΤΣΗΣ'!I10</f>
        <v>0</v>
      </c>
      <c r="J10" s="135">
        <f>'Σ1.2.1. ΠΔΕ Εθνικό'!J10+'Σ1.2.2. ΠΔΕ Συγχρημ.'!J10+'Σ1.2.3. ΤΑΑ'!J10+'Σ1.2.4. Πράσινο Ταμείο'!J10+'Σ1.2.5. ΑΝΤΩΝΗΣ ΤΡΙΤΣΗΣ'!J10</f>
        <v>0</v>
      </c>
      <c r="K10" s="135">
        <f>'Σ1.2.1. ΠΔΕ Εθνικό'!K10+'Σ1.2.2. ΠΔΕ Συγχρημ.'!K10+'Σ1.2.3. ΤΑΑ'!K10+'Σ1.2.4. Πράσινο Ταμείο'!K10+'Σ1.2.5. ΑΝΤΩΝΗΣ ΤΡΙΤΣΗΣ'!K10</f>
        <v>0</v>
      </c>
      <c r="L10" s="37">
        <f t="shared" si="3"/>
        <v>0</v>
      </c>
      <c r="M10" s="135">
        <f>'Σ1.2.1. ΠΔΕ Εθνικό'!M10+'Σ1.2.2. ΠΔΕ Συγχρημ.'!M10+'Σ1.2.3. ΤΑΑ'!M10+'Σ1.2.4. Πράσινο Ταμείο'!M10+'Σ1.2.5. ΑΝΤΩΝΗΣ ΤΡΙΤΣΗΣ'!M10</f>
        <v>0</v>
      </c>
      <c r="N10" s="135">
        <f>'Σ1.2.1. ΠΔΕ Εθνικό'!N10+'Σ1.2.2. ΠΔΕ Συγχρημ.'!N10+'Σ1.2.3. ΤΑΑ'!N10+'Σ1.2.4. Πράσινο Ταμείο'!N10+'Σ1.2.5. ΑΝΤΩΝΗΣ ΤΡΙΤΣΗΣ'!N10</f>
        <v>0</v>
      </c>
      <c r="O10" s="135">
        <f>'Σ1.2.1. ΠΔΕ Εθνικό'!O10+'Σ1.2.2. ΠΔΕ Συγχρημ.'!O10+'Σ1.2.3. ΤΑΑ'!O10+'Σ1.2.4. Πράσινο Ταμείο'!O10+'Σ1.2.5. ΑΝΤΩΝΗΣ ΤΡΙΤΣΗΣ'!O10</f>
        <v>0</v>
      </c>
      <c r="P10" s="37">
        <f t="shared" si="4"/>
        <v>0</v>
      </c>
      <c r="Q10" s="135">
        <f>'Σ1.2.1. ΠΔΕ Εθνικό'!Q10+'Σ1.2.2. ΠΔΕ Συγχρημ.'!Q10+'Σ1.2.3. ΤΑΑ'!Q10+'Σ1.2.4. Πράσινο Ταμείο'!Q10+'Σ1.2.5. ΑΝΤΩΝΗΣ ΤΡΙΤΣΗΣ'!Q10</f>
        <v>0</v>
      </c>
      <c r="R10" s="135">
        <f>'Σ1.2.1. ΠΔΕ Εθνικό'!R10+'Σ1.2.2. ΠΔΕ Συγχρημ.'!R10+'Σ1.2.3. ΤΑΑ'!R10+'Σ1.2.4. Πράσινο Ταμείο'!R10+'Σ1.2.5. ΑΝΤΩΝΗΣ ΤΡΙΤΣΗΣ'!R10</f>
        <v>0</v>
      </c>
      <c r="S10" s="135">
        <f>'Σ1.2.1. ΠΔΕ Εθνικό'!S10+'Σ1.2.2. ΠΔΕ Συγχρημ.'!S10+'Σ1.2.3. ΤΑΑ'!S10+'Σ1.2.4. Πράσινο Ταμείο'!S10+'Σ1.2.5. ΑΝΤΩΝΗΣ ΤΡΙΤΣΗΣ'!S10</f>
        <v>0</v>
      </c>
      <c r="T10" s="37">
        <f t="shared" si="5"/>
        <v>0</v>
      </c>
      <c r="U10" s="35">
        <f t="shared" si="1"/>
        <v>0</v>
      </c>
      <c r="V10" s="121">
        <f>'Σ1.2.1. ΠΔΕ Εθνικό'!V10+'Σ1.2.2. ΠΔΕ Συγχρημ.'!V10+'Σ1.2.3. ΤΑΑ'!V10+'Σ1.2.4. Πράσινο Ταμείο'!V10+'Σ1.2.5. ΑΝΤΩΝΗΣ ΤΡΙΤΣΗΣ'!V10</f>
        <v>0</v>
      </c>
    </row>
    <row r="11" spans="1:22" ht="16.5" customHeight="1" x14ac:dyDescent="0.2">
      <c r="A11" s="91">
        <v>6</v>
      </c>
      <c r="B11" s="3">
        <v>31</v>
      </c>
      <c r="C11" s="16" t="s">
        <v>10</v>
      </c>
      <c r="D11" s="45">
        <f>'Σ1.2.1. ΠΔΕ Εθνικό'!D11+'Σ1.2.2. ΠΔΕ Συγχρημ.'!D11+'Σ1.2.3. ΤΑΑ'!D11+'Σ1.2.4. Πράσινο Ταμείο'!D11+'Σ1.2.5. ΑΝΤΩΝΗΣ ΤΡΙΤΣΗΣ'!D11</f>
        <v>0</v>
      </c>
      <c r="E11" s="135">
        <f>'Σ1.2.1. ΠΔΕ Εθνικό'!E11+'Σ1.2.2. ΠΔΕ Συγχρημ.'!E11+'Σ1.2.3. ΤΑΑ'!E11+'Σ1.2.4. Πράσινο Ταμείο'!E11+'Σ1.2.5. ΑΝΤΩΝΗΣ ΤΡΙΤΣΗΣ'!E11</f>
        <v>0</v>
      </c>
      <c r="F11" s="135">
        <f>'Σ1.2.1. ΠΔΕ Εθνικό'!F11+'Σ1.2.2. ΠΔΕ Συγχρημ.'!F11+'Σ1.2.3. ΤΑΑ'!F11+'Σ1.2.4. Πράσινο Ταμείο'!F11+'Σ1.2.5. ΑΝΤΩΝΗΣ ΤΡΙΤΣΗΣ'!F11</f>
        <v>0</v>
      </c>
      <c r="G11" s="135">
        <f>'Σ1.2.1. ΠΔΕ Εθνικό'!G11+'Σ1.2.2. ΠΔΕ Συγχρημ.'!G11+'Σ1.2.3. ΤΑΑ'!G11+'Σ1.2.4. Πράσινο Ταμείο'!G11+'Σ1.2.5. ΑΝΤΩΝΗΣ ΤΡΙΤΣΗΣ'!G11</f>
        <v>0</v>
      </c>
      <c r="H11" s="37">
        <f t="shared" si="2"/>
        <v>0</v>
      </c>
      <c r="I11" s="135">
        <f>'Σ1.2.1. ΠΔΕ Εθνικό'!I11+'Σ1.2.2. ΠΔΕ Συγχρημ.'!I11+'Σ1.2.3. ΤΑΑ'!I11+'Σ1.2.4. Πράσινο Ταμείο'!I11+'Σ1.2.5. ΑΝΤΩΝΗΣ ΤΡΙΤΣΗΣ'!I11</f>
        <v>0</v>
      </c>
      <c r="J11" s="135">
        <f>'Σ1.2.1. ΠΔΕ Εθνικό'!J11+'Σ1.2.2. ΠΔΕ Συγχρημ.'!J11+'Σ1.2.3. ΤΑΑ'!J11+'Σ1.2.4. Πράσινο Ταμείο'!J11+'Σ1.2.5. ΑΝΤΩΝΗΣ ΤΡΙΤΣΗΣ'!J11</f>
        <v>0</v>
      </c>
      <c r="K11" s="135">
        <f>'Σ1.2.1. ΠΔΕ Εθνικό'!K11+'Σ1.2.2. ΠΔΕ Συγχρημ.'!K11+'Σ1.2.3. ΤΑΑ'!K11+'Σ1.2.4. Πράσινο Ταμείο'!K11+'Σ1.2.5. ΑΝΤΩΝΗΣ ΤΡΙΤΣΗΣ'!K11</f>
        <v>0</v>
      </c>
      <c r="L11" s="37">
        <f t="shared" si="3"/>
        <v>0</v>
      </c>
      <c r="M11" s="135">
        <f>'Σ1.2.1. ΠΔΕ Εθνικό'!M11+'Σ1.2.2. ΠΔΕ Συγχρημ.'!M11+'Σ1.2.3. ΤΑΑ'!M11+'Σ1.2.4. Πράσινο Ταμείο'!M11+'Σ1.2.5. ΑΝΤΩΝΗΣ ΤΡΙΤΣΗΣ'!M11</f>
        <v>0</v>
      </c>
      <c r="N11" s="135">
        <f>'Σ1.2.1. ΠΔΕ Εθνικό'!N11+'Σ1.2.2. ΠΔΕ Συγχρημ.'!N11+'Σ1.2.3. ΤΑΑ'!N11+'Σ1.2.4. Πράσινο Ταμείο'!N11+'Σ1.2.5. ΑΝΤΩΝΗΣ ΤΡΙΤΣΗΣ'!N11</f>
        <v>0</v>
      </c>
      <c r="O11" s="135">
        <f>'Σ1.2.1. ΠΔΕ Εθνικό'!O11+'Σ1.2.2. ΠΔΕ Συγχρημ.'!O11+'Σ1.2.3. ΤΑΑ'!O11+'Σ1.2.4. Πράσινο Ταμείο'!O11+'Σ1.2.5. ΑΝΤΩΝΗΣ ΤΡΙΤΣΗΣ'!O11</f>
        <v>0</v>
      </c>
      <c r="P11" s="37">
        <f t="shared" si="4"/>
        <v>0</v>
      </c>
      <c r="Q11" s="135">
        <f>'Σ1.2.1. ΠΔΕ Εθνικό'!Q11+'Σ1.2.2. ΠΔΕ Συγχρημ.'!Q11+'Σ1.2.3. ΤΑΑ'!Q11+'Σ1.2.4. Πράσινο Ταμείο'!Q11+'Σ1.2.5. ΑΝΤΩΝΗΣ ΤΡΙΤΣΗΣ'!Q11</f>
        <v>0</v>
      </c>
      <c r="R11" s="135">
        <f>'Σ1.2.1. ΠΔΕ Εθνικό'!R11+'Σ1.2.2. ΠΔΕ Συγχρημ.'!R11+'Σ1.2.3. ΤΑΑ'!R11+'Σ1.2.4. Πράσινο Ταμείο'!R11+'Σ1.2.5. ΑΝΤΩΝΗΣ ΤΡΙΤΣΗΣ'!R11</f>
        <v>0</v>
      </c>
      <c r="S11" s="135">
        <f>'Σ1.2.1. ΠΔΕ Εθνικό'!S11+'Σ1.2.2. ΠΔΕ Συγχρημ.'!S11+'Σ1.2.3. ΤΑΑ'!S11+'Σ1.2.4. Πράσινο Ταμείο'!S11+'Σ1.2.5. ΑΝΤΩΝΗΣ ΤΡΙΤΣΗΣ'!S11</f>
        <v>0</v>
      </c>
      <c r="T11" s="37">
        <f t="shared" si="5"/>
        <v>0</v>
      </c>
      <c r="U11" s="35">
        <f t="shared" si="1"/>
        <v>0</v>
      </c>
      <c r="V11" s="121">
        <f>'Σ1.2.1. ΠΔΕ Εθνικό'!V11+'Σ1.2.2. ΠΔΕ Συγχρημ.'!V11+'Σ1.2.3. ΤΑΑ'!V11+'Σ1.2.4. Πράσινο Ταμείο'!V11+'Σ1.2.5. ΑΝΤΩΝΗΣ ΤΡΙΤΣΗΣ'!V11</f>
        <v>0</v>
      </c>
    </row>
    <row r="12" spans="1:22" ht="16.5" customHeight="1" x14ac:dyDescent="0.2">
      <c r="A12" s="91">
        <v>7</v>
      </c>
      <c r="B12" s="3">
        <v>32</v>
      </c>
      <c r="C12" s="17" t="s">
        <v>11</v>
      </c>
      <c r="D12" s="45">
        <f>'Σ1.2.1. ΠΔΕ Εθνικό'!D12+'Σ1.2.2. ΠΔΕ Συγχρημ.'!D12+'Σ1.2.3. ΤΑΑ'!D12+'Σ1.2.4. Πράσινο Ταμείο'!D12+'Σ1.2.5. ΑΝΤΩΝΗΣ ΤΡΙΤΣΗΣ'!D12</f>
        <v>0</v>
      </c>
      <c r="E12" s="135">
        <f>'Σ1.2.1. ΠΔΕ Εθνικό'!E12+'Σ1.2.2. ΠΔΕ Συγχρημ.'!E12+'Σ1.2.3. ΤΑΑ'!E12+'Σ1.2.4. Πράσινο Ταμείο'!E12+'Σ1.2.5. ΑΝΤΩΝΗΣ ΤΡΙΤΣΗΣ'!E12</f>
        <v>0</v>
      </c>
      <c r="F12" s="135">
        <f>'Σ1.2.1. ΠΔΕ Εθνικό'!F12+'Σ1.2.2. ΠΔΕ Συγχρημ.'!F12+'Σ1.2.3. ΤΑΑ'!F12+'Σ1.2.4. Πράσινο Ταμείο'!F12+'Σ1.2.5. ΑΝΤΩΝΗΣ ΤΡΙΤΣΗΣ'!F12</f>
        <v>0</v>
      </c>
      <c r="G12" s="135">
        <f>'Σ1.2.1. ΠΔΕ Εθνικό'!G12+'Σ1.2.2. ΠΔΕ Συγχρημ.'!G12+'Σ1.2.3. ΤΑΑ'!G12+'Σ1.2.4. Πράσινο Ταμείο'!G12+'Σ1.2.5. ΑΝΤΩΝΗΣ ΤΡΙΤΣΗΣ'!G12</f>
        <v>0</v>
      </c>
      <c r="H12" s="37">
        <f t="shared" si="2"/>
        <v>0</v>
      </c>
      <c r="I12" s="135">
        <f>'Σ1.2.1. ΠΔΕ Εθνικό'!I12+'Σ1.2.2. ΠΔΕ Συγχρημ.'!I12+'Σ1.2.3. ΤΑΑ'!I12+'Σ1.2.4. Πράσινο Ταμείο'!I12+'Σ1.2.5. ΑΝΤΩΝΗΣ ΤΡΙΤΣΗΣ'!I12</f>
        <v>0</v>
      </c>
      <c r="J12" s="135">
        <f>'Σ1.2.1. ΠΔΕ Εθνικό'!J12+'Σ1.2.2. ΠΔΕ Συγχρημ.'!J12+'Σ1.2.3. ΤΑΑ'!J12+'Σ1.2.4. Πράσινο Ταμείο'!J12+'Σ1.2.5. ΑΝΤΩΝΗΣ ΤΡΙΤΣΗΣ'!J12</f>
        <v>0</v>
      </c>
      <c r="K12" s="135">
        <f>'Σ1.2.1. ΠΔΕ Εθνικό'!K12+'Σ1.2.2. ΠΔΕ Συγχρημ.'!K12+'Σ1.2.3. ΤΑΑ'!K12+'Σ1.2.4. Πράσινο Ταμείο'!K12+'Σ1.2.5. ΑΝΤΩΝΗΣ ΤΡΙΤΣΗΣ'!K12</f>
        <v>0</v>
      </c>
      <c r="L12" s="37">
        <f t="shared" si="3"/>
        <v>0</v>
      </c>
      <c r="M12" s="135">
        <f>'Σ1.2.1. ΠΔΕ Εθνικό'!M12+'Σ1.2.2. ΠΔΕ Συγχρημ.'!M12+'Σ1.2.3. ΤΑΑ'!M12+'Σ1.2.4. Πράσινο Ταμείο'!M12+'Σ1.2.5. ΑΝΤΩΝΗΣ ΤΡΙΤΣΗΣ'!M12</f>
        <v>0</v>
      </c>
      <c r="N12" s="135">
        <f>'Σ1.2.1. ΠΔΕ Εθνικό'!N12+'Σ1.2.2. ΠΔΕ Συγχρημ.'!N12+'Σ1.2.3. ΤΑΑ'!N12+'Σ1.2.4. Πράσινο Ταμείο'!N12+'Σ1.2.5. ΑΝΤΩΝΗΣ ΤΡΙΤΣΗΣ'!N12</f>
        <v>0</v>
      </c>
      <c r="O12" s="135">
        <f>'Σ1.2.1. ΠΔΕ Εθνικό'!O12+'Σ1.2.2. ΠΔΕ Συγχρημ.'!O12+'Σ1.2.3. ΤΑΑ'!O12+'Σ1.2.4. Πράσινο Ταμείο'!O12+'Σ1.2.5. ΑΝΤΩΝΗΣ ΤΡΙΤΣΗΣ'!O12</f>
        <v>0</v>
      </c>
      <c r="P12" s="37">
        <f t="shared" si="4"/>
        <v>0</v>
      </c>
      <c r="Q12" s="135">
        <f>'Σ1.2.1. ΠΔΕ Εθνικό'!Q12+'Σ1.2.2. ΠΔΕ Συγχρημ.'!Q12+'Σ1.2.3. ΤΑΑ'!Q12+'Σ1.2.4. Πράσινο Ταμείο'!Q12+'Σ1.2.5. ΑΝΤΩΝΗΣ ΤΡΙΤΣΗΣ'!Q12</f>
        <v>0</v>
      </c>
      <c r="R12" s="135">
        <f>'Σ1.2.1. ΠΔΕ Εθνικό'!R12+'Σ1.2.2. ΠΔΕ Συγχρημ.'!R12+'Σ1.2.3. ΤΑΑ'!R12+'Σ1.2.4. Πράσινο Ταμείο'!R12+'Σ1.2.5. ΑΝΤΩΝΗΣ ΤΡΙΤΣΗΣ'!R12</f>
        <v>0</v>
      </c>
      <c r="S12" s="135">
        <f>'Σ1.2.1. ΠΔΕ Εθνικό'!S12+'Σ1.2.2. ΠΔΕ Συγχρημ.'!S12+'Σ1.2.3. ΤΑΑ'!S12+'Σ1.2.4. Πράσινο Ταμείο'!S12+'Σ1.2.5. ΑΝΤΩΝΗΣ ΤΡΙΤΣΗΣ'!S12</f>
        <v>0</v>
      </c>
      <c r="T12" s="37">
        <f t="shared" si="5"/>
        <v>0</v>
      </c>
      <c r="U12" s="35">
        <f t="shared" si="1"/>
        <v>0</v>
      </c>
      <c r="V12" s="121">
        <f>'Σ1.2.1. ΠΔΕ Εθνικό'!V12+'Σ1.2.2. ΠΔΕ Συγχρημ.'!V12+'Σ1.2.3. ΤΑΑ'!V12+'Σ1.2.4. Πράσινο Ταμείο'!V12+'Σ1.2.5. ΑΝΤΩΝΗΣ ΤΡΙΤΣΗΣ'!V12</f>
        <v>0</v>
      </c>
    </row>
    <row r="13" spans="1:22" ht="16.5" customHeight="1" x14ac:dyDescent="0.2">
      <c r="A13" s="91">
        <v>8</v>
      </c>
      <c r="B13" s="4">
        <v>33</v>
      </c>
      <c r="C13" s="17" t="s">
        <v>12</v>
      </c>
      <c r="D13" s="45">
        <f>'Σ1.2.1. ΠΔΕ Εθνικό'!D13+'Σ1.2.2. ΠΔΕ Συγχρημ.'!D13+'Σ1.2.3. ΤΑΑ'!D13+'Σ1.2.4. Πράσινο Ταμείο'!D13+'Σ1.2.5. ΑΝΤΩΝΗΣ ΤΡΙΤΣΗΣ'!D13</f>
        <v>0</v>
      </c>
      <c r="E13" s="135">
        <f>'Σ1.2.1. ΠΔΕ Εθνικό'!E13+'Σ1.2.2. ΠΔΕ Συγχρημ.'!E13+'Σ1.2.3. ΤΑΑ'!E13+'Σ1.2.4. Πράσινο Ταμείο'!E13+'Σ1.2.5. ΑΝΤΩΝΗΣ ΤΡΙΤΣΗΣ'!E13</f>
        <v>0</v>
      </c>
      <c r="F13" s="135">
        <f>'Σ1.2.1. ΠΔΕ Εθνικό'!F13+'Σ1.2.2. ΠΔΕ Συγχρημ.'!F13+'Σ1.2.3. ΤΑΑ'!F13+'Σ1.2.4. Πράσινο Ταμείο'!F13+'Σ1.2.5. ΑΝΤΩΝΗΣ ΤΡΙΤΣΗΣ'!F13</f>
        <v>0</v>
      </c>
      <c r="G13" s="135">
        <f>'Σ1.2.1. ΠΔΕ Εθνικό'!G13+'Σ1.2.2. ΠΔΕ Συγχρημ.'!G13+'Σ1.2.3. ΤΑΑ'!G13+'Σ1.2.4. Πράσινο Ταμείο'!G13+'Σ1.2.5. ΑΝΤΩΝΗΣ ΤΡΙΤΣΗΣ'!G13</f>
        <v>0</v>
      </c>
      <c r="H13" s="37">
        <f t="shared" si="2"/>
        <v>0</v>
      </c>
      <c r="I13" s="135">
        <f>'Σ1.2.1. ΠΔΕ Εθνικό'!I13+'Σ1.2.2. ΠΔΕ Συγχρημ.'!I13+'Σ1.2.3. ΤΑΑ'!I13+'Σ1.2.4. Πράσινο Ταμείο'!I13+'Σ1.2.5. ΑΝΤΩΝΗΣ ΤΡΙΤΣΗΣ'!I13</f>
        <v>0</v>
      </c>
      <c r="J13" s="135">
        <f>'Σ1.2.1. ΠΔΕ Εθνικό'!J13+'Σ1.2.2. ΠΔΕ Συγχρημ.'!J13+'Σ1.2.3. ΤΑΑ'!J13+'Σ1.2.4. Πράσινο Ταμείο'!J13+'Σ1.2.5. ΑΝΤΩΝΗΣ ΤΡΙΤΣΗΣ'!J13</f>
        <v>0</v>
      </c>
      <c r="K13" s="135">
        <f>'Σ1.2.1. ΠΔΕ Εθνικό'!K13+'Σ1.2.2. ΠΔΕ Συγχρημ.'!K13+'Σ1.2.3. ΤΑΑ'!K13+'Σ1.2.4. Πράσινο Ταμείο'!K13+'Σ1.2.5. ΑΝΤΩΝΗΣ ΤΡΙΤΣΗΣ'!K13</f>
        <v>0</v>
      </c>
      <c r="L13" s="37">
        <f t="shared" si="3"/>
        <v>0</v>
      </c>
      <c r="M13" s="135">
        <f>'Σ1.2.1. ΠΔΕ Εθνικό'!M13+'Σ1.2.2. ΠΔΕ Συγχρημ.'!M13+'Σ1.2.3. ΤΑΑ'!M13+'Σ1.2.4. Πράσινο Ταμείο'!M13+'Σ1.2.5. ΑΝΤΩΝΗΣ ΤΡΙΤΣΗΣ'!M13</f>
        <v>0</v>
      </c>
      <c r="N13" s="135">
        <f>'Σ1.2.1. ΠΔΕ Εθνικό'!N13+'Σ1.2.2. ΠΔΕ Συγχρημ.'!N13+'Σ1.2.3. ΤΑΑ'!N13+'Σ1.2.4. Πράσινο Ταμείο'!N13+'Σ1.2.5. ΑΝΤΩΝΗΣ ΤΡΙΤΣΗΣ'!N13</f>
        <v>0</v>
      </c>
      <c r="O13" s="135">
        <f>'Σ1.2.1. ΠΔΕ Εθνικό'!O13+'Σ1.2.2. ΠΔΕ Συγχρημ.'!O13+'Σ1.2.3. ΤΑΑ'!O13+'Σ1.2.4. Πράσινο Ταμείο'!O13+'Σ1.2.5. ΑΝΤΩΝΗΣ ΤΡΙΤΣΗΣ'!O13</f>
        <v>0</v>
      </c>
      <c r="P13" s="37">
        <f t="shared" si="4"/>
        <v>0</v>
      </c>
      <c r="Q13" s="135">
        <f>'Σ1.2.1. ΠΔΕ Εθνικό'!Q13+'Σ1.2.2. ΠΔΕ Συγχρημ.'!Q13+'Σ1.2.3. ΤΑΑ'!Q13+'Σ1.2.4. Πράσινο Ταμείο'!Q13+'Σ1.2.5. ΑΝΤΩΝΗΣ ΤΡΙΤΣΗΣ'!Q13</f>
        <v>0</v>
      </c>
      <c r="R13" s="135">
        <f>'Σ1.2.1. ΠΔΕ Εθνικό'!R13+'Σ1.2.2. ΠΔΕ Συγχρημ.'!R13+'Σ1.2.3. ΤΑΑ'!R13+'Σ1.2.4. Πράσινο Ταμείο'!R13+'Σ1.2.5. ΑΝΤΩΝΗΣ ΤΡΙΤΣΗΣ'!R13</f>
        <v>0</v>
      </c>
      <c r="S13" s="135">
        <f>'Σ1.2.1. ΠΔΕ Εθνικό'!S13+'Σ1.2.2. ΠΔΕ Συγχρημ.'!S13+'Σ1.2.3. ΤΑΑ'!S13+'Σ1.2.4. Πράσινο Ταμείο'!S13+'Σ1.2.5. ΑΝΤΩΝΗΣ ΤΡΙΤΣΗΣ'!S13</f>
        <v>0</v>
      </c>
      <c r="T13" s="37">
        <f t="shared" si="5"/>
        <v>0</v>
      </c>
      <c r="U13" s="35">
        <f t="shared" si="1"/>
        <v>0</v>
      </c>
      <c r="V13" s="121">
        <f>'Σ1.2.1. ΠΔΕ Εθνικό'!V13+'Σ1.2.2. ΠΔΕ Συγχρημ.'!V13+'Σ1.2.3. ΤΑΑ'!V13+'Σ1.2.4. Πράσινο Ταμείο'!V13+'Σ1.2.5. ΑΝΤΩΝΗΣ ΤΡΙΤΣΗΣ'!V13</f>
        <v>0</v>
      </c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45">
        <f>'Σ1.2.1. ΠΔΕ Εθνικό'!D15+'Σ1.2.2. ΠΔΕ Συγχρημ.'!D15+'Σ1.2.3. ΤΑΑ'!D15+'Σ1.2.4. Πράσινο Ταμείο'!D15+'Σ1.2.5. ΑΝΤΩΝΗΣ ΤΡΙΤΣΗΣ'!D15</f>
        <v>0</v>
      </c>
      <c r="E15" s="135">
        <f>'Σ1.2.1. ΠΔΕ Εθνικό'!E15+'Σ1.2.2. ΠΔΕ Συγχρημ.'!E15+'Σ1.2.3. ΤΑΑ'!E15+'Σ1.2.4. Πράσινο Ταμείο'!E15+'Σ1.2.5. ΑΝΤΩΝΗΣ ΤΡΙΤΣΗΣ'!E15</f>
        <v>0</v>
      </c>
      <c r="F15" s="135">
        <f>'Σ1.2.1. ΠΔΕ Εθνικό'!F15+'Σ1.2.2. ΠΔΕ Συγχρημ.'!F15+'Σ1.2.3. ΤΑΑ'!F15+'Σ1.2.4. Πράσινο Ταμείο'!F15+'Σ1.2.5. ΑΝΤΩΝΗΣ ΤΡΙΤΣΗΣ'!F15</f>
        <v>0</v>
      </c>
      <c r="G15" s="135">
        <f>'Σ1.2.1. ΠΔΕ Εθνικό'!G15+'Σ1.2.2. ΠΔΕ Συγχρημ.'!G15+'Σ1.2.3. ΤΑΑ'!G15+'Σ1.2.4. Πράσινο Ταμείο'!G15+'Σ1.2.5. ΑΝΤΩΝΗΣ ΤΡΙΤΣΗΣ'!G15</f>
        <v>0</v>
      </c>
      <c r="H15" s="39">
        <f>E15+F15+G15</f>
        <v>0</v>
      </c>
      <c r="I15" s="135">
        <f>'Σ1.2.1. ΠΔΕ Εθνικό'!I15+'Σ1.2.2. ΠΔΕ Συγχρημ.'!I15+'Σ1.2.3. ΤΑΑ'!I15+'Σ1.2.4. Πράσινο Ταμείο'!I15+'Σ1.2.5. ΑΝΤΩΝΗΣ ΤΡΙΤΣΗΣ'!I15</f>
        <v>0</v>
      </c>
      <c r="J15" s="135">
        <f>'Σ1.2.1. ΠΔΕ Εθνικό'!J15+'Σ1.2.2. ΠΔΕ Συγχρημ.'!J15+'Σ1.2.3. ΤΑΑ'!J15+'Σ1.2.4. Πράσινο Ταμείο'!J15+'Σ1.2.5. ΑΝΤΩΝΗΣ ΤΡΙΤΣΗΣ'!J15</f>
        <v>0</v>
      </c>
      <c r="K15" s="135">
        <f>'Σ1.2.1. ΠΔΕ Εθνικό'!K15+'Σ1.2.2. ΠΔΕ Συγχρημ.'!K15+'Σ1.2.3. ΤΑΑ'!K15+'Σ1.2.4. Πράσινο Ταμείο'!K15+'Σ1.2.5. ΑΝΤΩΝΗΣ ΤΡΙΤΣΗΣ'!K15</f>
        <v>0</v>
      </c>
      <c r="L15" s="39">
        <f>H15+I15+J15+K15</f>
        <v>0</v>
      </c>
      <c r="M15" s="135">
        <f>'Σ1.2.1. ΠΔΕ Εθνικό'!M15+'Σ1.2.2. ΠΔΕ Συγχρημ.'!M15+'Σ1.2.3. ΤΑΑ'!M15+'Σ1.2.4. Πράσινο Ταμείο'!M15+'Σ1.2.5. ΑΝΤΩΝΗΣ ΤΡΙΤΣΗΣ'!M15</f>
        <v>0</v>
      </c>
      <c r="N15" s="135">
        <f>'Σ1.2.1. ΠΔΕ Εθνικό'!N15+'Σ1.2.2. ΠΔΕ Συγχρημ.'!N15+'Σ1.2.3. ΤΑΑ'!N15+'Σ1.2.4. Πράσινο Ταμείο'!N15+'Σ1.2.5. ΑΝΤΩΝΗΣ ΤΡΙΤΣΗΣ'!N15</f>
        <v>0</v>
      </c>
      <c r="O15" s="135">
        <f>'Σ1.2.1. ΠΔΕ Εθνικό'!O15+'Σ1.2.2. ΠΔΕ Συγχρημ.'!O15+'Σ1.2.3. ΤΑΑ'!O15+'Σ1.2.4. Πράσινο Ταμείο'!O15+'Σ1.2.5. ΑΝΤΩΝΗΣ ΤΡΙΤΣΗΣ'!O15</f>
        <v>0</v>
      </c>
      <c r="P15" s="39">
        <f>L15+M15+N15+O15</f>
        <v>0</v>
      </c>
      <c r="Q15" s="135">
        <f>'Σ1.2.1. ΠΔΕ Εθνικό'!Q15+'Σ1.2.2. ΠΔΕ Συγχρημ.'!Q15+'Σ1.2.3. ΤΑΑ'!Q15+'Σ1.2.4. Πράσινο Ταμείο'!Q15+'Σ1.2.5. ΑΝΤΩΝΗΣ ΤΡΙΤΣΗΣ'!Q15</f>
        <v>0</v>
      </c>
      <c r="R15" s="135">
        <f>'Σ1.2.1. ΠΔΕ Εθνικό'!R15+'Σ1.2.2. ΠΔΕ Συγχρημ.'!R15+'Σ1.2.3. ΤΑΑ'!R15+'Σ1.2.4. Πράσινο Ταμείο'!R15+'Σ1.2.5. ΑΝΤΩΝΗΣ ΤΡΙΤΣΗΣ'!R15</f>
        <v>0</v>
      </c>
      <c r="S15" s="135">
        <f>'Σ1.2.1. ΠΔΕ Εθνικό'!S15+'Σ1.2.2. ΠΔΕ Συγχρημ.'!S15+'Σ1.2.3. ΤΑΑ'!S15+'Σ1.2.4. Πράσινο Ταμείο'!S15+'Σ1.2.5. ΑΝΤΩΝΗΣ ΤΡΙΤΣΗΣ'!S15</f>
        <v>0</v>
      </c>
      <c r="T15" s="39">
        <f>P15+Q15+R15+S15</f>
        <v>0</v>
      </c>
      <c r="U15" s="35">
        <f t="shared" si="1"/>
        <v>0</v>
      </c>
      <c r="V15" s="121">
        <f>'Σ1.2.1. ΠΔΕ Εθνικό'!V15+'Σ1.2.2. ΠΔΕ Συγχρημ.'!V15+'Σ1.2.3. ΤΑΑ'!V15+'Σ1.2.4. Πράσινο Ταμείο'!V15+'Σ1.2.5. ΑΝΤΩΝΗΣ ΤΡΙΤΣΗΣ'!V15</f>
        <v>0</v>
      </c>
    </row>
    <row r="16" spans="1:22" ht="16.5" customHeight="1" x14ac:dyDescent="0.2">
      <c r="A16" s="91">
        <v>10</v>
      </c>
      <c r="B16" s="3">
        <v>22</v>
      </c>
      <c r="C16" s="16" t="s">
        <v>15</v>
      </c>
      <c r="D16" s="45">
        <f>'Σ1.2.1. ΠΔΕ Εθνικό'!D16+'Σ1.2.2. ΠΔΕ Συγχρημ.'!D16+'Σ1.2.3. ΤΑΑ'!D16+'Σ1.2.4. Πράσινο Ταμείο'!D16+'Σ1.2.5. ΑΝΤΩΝΗΣ ΤΡΙΤΣΗΣ'!D16</f>
        <v>0</v>
      </c>
      <c r="E16" s="135">
        <f>'Σ1.2.1. ΠΔΕ Εθνικό'!E16+'Σ1.2.2. ΠΔΕ Συγχρημ.'!E16+'Σ1.2.3. ΤΑΑ'!E16+'Σ1.2.4. Πράσινο Ταμείο'!E16+'Σ1.2.5. ΑΝΤΩΝΗΣ ΤΡΙΤΣΗΣ'!E16</f>
        <v>0</v>
      </c>
      <c r="F16" s="135">
        <f>'Σ1.2.1. ΠΔΕ Εθνικό'!F16+'Σ1.2.2. ΠΔΕ Συγχρημ.'!F16+'Σ1.2.3. ΤΑΑ'!F16+'Σ1.2.4. Πράσινο Ταμείο'!F16+'Σ1.2.5. ΑΝΤΩΝΗΣ ΤΡΙΤΣΗΣ'!F16</f>
        <v>0</v>
      </c>
      <c r="G16" s="135">
        <f>'Σ1.2.1. ΠΔΕ Εθνικό'!G16+'Σ1.2.2. ΠΔΕ Συγχρημ.'!G16+'Σ1.2.3. ΤΑΑ'!G16+'Σ1.2.4. Πράσινο Ταμείο'!G16+'Σ1.2.5. ΑΝΤΩΝΗΣ ΤΡΙΤΣΗΣ'!G16</f>
        <v>0</v>
      </c>
      <c r="H16" s="39">
        <f t="shared" ref="H16:H25" si="7">E16+F16+G16</f>
        <v>0</v>
      </c>
      <c r="I16" s="135">
        <f>'Σ1.2.1. ΠΔΕ Εθνικό'!I16+'Σ1.2.2. ΠΔΕ Συγχρημ.'!I16+'Σ1.2.3. ΤΑΑ'!I16+'Σ1.2.4. Πράσινο Ταμείο'!I16+'Σ1.2.5. ΑΝΤΩΝΗΣ ΤΡΙΤΣΗΣ'!I16</f>
        <v>0</v>
      </c>
      <c r="J16" s="135">
        <f>'Σ1.2.1. ΠΔΕ Εθνικό'!J16+'Σ1.2.2. ΠΔΕ Συγχρημ.'!J16+'Σ1.2.3. ΤΑΑ'!J16+'Σ1.2.4. Πράσινο Ταμείο'!J16+'Σ1.2.5. ΑΝΤΩΝΗΣ ΤΡΙΤΣΗΣ'!J16</f>
        <v>0</v>
      </c>
      <c r="K16" s="135">
        <f>'Σ1.2.1. ΠΔΕ Εθνικό'!K16+'Σ1.2.2. ΠΔΕ Συγχρημ.'!K16+'Σ1.2.3. ΤΑΑ'!K16+'Σ1.2.4. Πράσινο Ταμείο'!K16+'Σ1.2.5. ΑΝΤΩΝΗΣ ΤΡΙΤΣΗΣ'!K16</f>
        <v>0</v>
      </c>
      <c r="L16" s="39">
        <f t="shared" ref="L16:L25" si="8">H16+I16+J16+K16</f>
        <v>0</v>
      </c>
      <c r="M16" s="135">
        <f>'Σ1.2.1. ΠΔΕ Εθνικό'!M16+'Σ1.2.2. ΠΔΕ Συγχρημ.'!M16+'Σ1.2.3. ΤΑΑ'!M16+'Σ1.2.4. Πράσινο Ταμείο'!M16+'Σ1.2.5. ΑΝΤΩΝΗΣ ΤΡΙΤΣΗΣ'!M16</f>
        <v>0</v>
      </c>
      <c r="N16" s="135">
        <f>'Σ1.2.1. ΠΔΕ Εθνικό'!N16+'Σ1.2.2. ΠΔΕ Συγχρημ.'!N16+'Σ1.2.3. ΤΑΑ'!N16+'Σ1.2.4. Πράσινο Ταμείο'!N16+'Σ1.2.5. ΑΝΤΩΝΗΣ ΤΡΙΤΣΗΣ'!N16</f>
        <v>0</v>
      </c>
      <c r="O16" s="135">
        <f>'Σ1.2.1. ΠΔΕ Εθνικό'!O16+'Σ1.2.2. ΠΔΕ Συγχρημ.'!O16+'Σ1.2.3. ΤΑΑ'!O16+'Σ1.2.4. Πράσινο Ταμείο'!O16+'Σ1.2.5. ΑΝΤΩΝΗΣ ΤΡΙΤΣΗΣ'!O16</f>
        <v>0</v>
      </c>
      <c r="P16" s="39">
        <f t="shared" ref="P16:P25" si="9">L16+M16+N16+O16</f>
        <v>0</v>
      </c>
      <c r="Q16" s="135">
        <f>'Σ1.2.1. ΠΔΕ Εθνικό'!Q16+'Σ1.2.2. ΠΔΕ Συγχρημ.'!Q16+'Σ1.2.3. ΤΑΑ'!Q16+'Σ1.2.4. Πράσινο Ταμείο'!Q16+'Σ1.2.5. ΑΝΤΩΝΗΣ ΤΡΙΤΣΗΣ'!Q16</f>
        <v>0</v>
      </c>
      <c r="R16" s="135">
        <f>'Σ1.2.1. ΠΔΕ Εθνικό'!R16+'Σ1.2.2. ΠΔΕ Συγχρημ.'!R16+'Σ1.2.3. ΤΑΑ'!R16+'Σ1.2.4. Πράσινο Ταμείο'!R16+'Σ1.2.5. ΑΝΤΩΝΗΣ ΤΡΙΤΣΗΣ'!R16</f>
        <v>0</v>
      </c>
      <c r="S16" s="135">
        <f>'Σ1.2.1. ΠΔΕ Εθνικό'!S16+'Σ1.2.2. ΠΔΕ Συγχρημ.'!S16+'Σ1.2.3. ΤΑΑ'!S16+'Σ1.2.4. Πράσινο Ταμείο'!S16+'Σ1.2.5. ΑΝΤΩΝΗΣ ΤΡΙΤΣΗΣ'!S16</f>
        <v>0</v>
      </c>
      <c r="T16" s="39">
        <f t="shared" ref="T16:T25" si="10">P16+Q16+R16+S16</f>
        <v>0</v>
      </c>
      <c r="U16" s="35">
        <f t="shared" si="1"/>
        <v>0</v>
      </c>
      <c r="V16" s="121">
        <f>'Σ1.2.1. ΠΔΕ Εθνικό'!V16+'Σ1.2.2. ΠΔΕ Συγχρημ.'!V16+'Σ1.2.3. ΤΑΑ'!V16+'Σ1.2.4. Πράσινο Ταμείο'!V16+'Σ1.2.5. ΑΝΤΩΝΗΣ ΤΡΙΤΣΗΣ'!V16</f>
        <v>0</v>
      </c>
    </row>
    <row r="17" spans="1:22" ht="16.5" customHeight="1" x14ac:dyDescent="0.2">
      <c r="A17" s="91">
        <v>11</v>
      </c>
      <c r="B17" s="3">
        <v>23</v>
      </c>
      <c r="C17" s="16" t="s">
        <v>6</v>
      </c>
      <c r="D17" s="45">
        <f>'Σ1.2.1. ΠΔΕ Εθνικό'!D17+'Σ1.2.2. ΠΔΕ Συγχρημ.'!D17+'Σ1.2.3. ΤΑΑ'!D17+'Σ1.2.4. Πράσινο Ταμείο'!D17+'Σ1.2.5. ΑΝΤΩΝΗΣ ΤΡΙΤΣΗΣ'!D17</f>
        <v>0</v>
      </c>
      <c r="E17" s="135">
        <f>'Σ1.2.1. ΠΔΕ Εθνικό'!E17+'Σ1.2.2. ΠΔΕ Συγχρημ.'!E17+'Σ1.2.3. ΤΑΑ'!E17+'Σ1.2.4. Πράσινο Ταμείο'!E17+'Σ1.2.5. ΑΝΤΩΝΗΣ ΤΡΙΤΣΗΣ'!E17</f>
        <v>0</v>
      </c>
      <c r="F17" s="135">
        <f>'Σ1.2.1. ΠΔΕ Εθνικό'!F17+'Σ1.2.2. ΠΔΕ Συγχρημ.'!F17+'Σ1.2.3. ΤΑΑ'!F17+'Σ1.2.4. Πράσινο Ταμείο'!F17+'Σ1.2.5. ΑΝΤΩΝΗΣ ΤΡΙΤΣΗΣ'!F17</f>
        <v>0</v>
      </c>
      <c r="G17" s="135">
        <f>'Σ1.2.1. ΠΔΕ Εθνικό'!G17+'Σ1.2.2. ΠΔΕ Συγχρημ.'!G17+'Σ1.2.3. ΤΑΑ'!G17+'Σ1.2.4. Πράσινο Ταμείο'!G17+'Σ1.2.5. ΑΝΤΩΝΗΣ ΤΡΙΤΣΗΣ'!G17</f>
        <v>0</v>
      </c>
      <c r="H17" s="39">
        <f t="shared" si="7"/>
        <v>0</v>
      </c>
      <c r="I17" s="135">
        <f>'Σ1.2.1. ΠΔΕ Εθνικό'!I17+'Σ1.2.2. ΠΔΕ Συγχρημ.'!I17+'Σ1.2.3. ΤΑΑ'!I17+'Σ1.2.4. Πράσινο Ταμείο'!I17+'Σ1.2.5. ΑΝΤΩΝΗΣ ΤΡΙΤΣΗΣ'!I17</f>
        <v>0</v>
      </c>
      <c r="J17" s="135">
        <f>'Σ1.2.1. ΠΔΕ Εθνικό'!J17+'Σ1.2.2. ΠΔΕ Συγχρημ.'!J17+'Σ1.2.3. ΤΑΑ'!J17+'Σ1.2.4. Πράσινο Ταμείο'!J17+'Σ1.2.5. ΑΝΤΩΝΗΣ ΤΡΙΤΣΗΣ'!J17</f>
        <v>0</v>
      </c>
      <c r="K17" s="135">
        <f>'Σ1.2.1. ΠΔΕ Εθνικό'!K17+'Σ1.2.2. ΠΔΕ Συγχρημ.'!K17+'Σ1.2.3. ΤΑΑ'!K17+'Σ1.2.4. Πράσινο Ταμείο'!K17+'Σ1.2.5. ΑΝΤΩΝΗΣ ΤΡΙΤΣΗΣ'!K17</f>
        <v>0</v>
      </c>
      <c r="L17" s="39">
        <f t="shared" si="8"/>
        <v>0</v>
      </c>
      <c r="M17" s="135">
        <f>'Σ1.2.1. ΠΔΕ Εθνικό'!M17+'Σ1.2.2. ΠΔΕ Συγχρημ.'!M17+'Σ1.2.3. ΤΑΑ'!M17+'Σ1.2.4. Πράσινο Ταμείο'!M17+'Σ1.2.5. ΑΝΤΩΝΗΣ ΤΡΙΤΣΗΣ'!M17</f>
        <v>0</v>
      </c>
      <c r="N17" s="135">
        <f>'Σ1.2.1. ΠΔΕ Εθνικό'!N17+'Σ1.2.2. ΠΔΕ Συγχρημ.'!N17+'Σ1.2.3. ΤΑΑ'!N17+'Σ1.2.4. Πράσινο Ταμείο'!N17+'Σ1.2.5. ΑΝΤΩΝΗΣ ΤΡΙΤΣΗΣ'!N17</f>
        <v>0</v>
      </c>
      <c r="O17" s="135">
        <f>'Σ1.2.1. ΠΔΕ Εθνικό'!O17+'Σ1.2.2. ΠΔΕ Συγχρημ.'!O17+'Σ1.2.3. ΤΑΑ'!O17+'Σ1.2.4. Πράσινο Ταμείο'!O17+'Σ1.2.5. ΑΝΤΩΝΗΣ ΤΡΙΤΣΗΣ'!O17</f>
        <v>0</v>
      </c>
      <c r="P17" s="39">
        <f t="shared" si="9"/>
        <v>0</v>
      </c>
      <c r="Q17" s="135">
        <f>'Σ1.2.1. ΠΔΕ Εθνικό'!Q17+'Σ1.2.2. ΠΔΕ Συγχρημ.'!Q17+'Σ1.2.3. ΤΑΑ'!Q17+'Σ1.2.4. Πράσινο Ταμείο'!Q17+'Σ1.2.5. ΑΝΤΩΝΗΣ ΤΡΙΤΣΗΣ'!Q17</f>
        <v>0</v>
      </c>
      <c r="R17" s="135">
        <f>'Σ1.2.1. ΠΔΕ Εθνικό'!R17+'Σ1.2.2. ΠΔΕ Συγχρημ.'!R17+'Σ1.2.3. ΤΑΑ'!R17+'Σ1.2.4. Πράσινο Ταμείο'!R17+'Σ1.2.5. ΑΝΤΩΝΗΣ ΤΡΙΤΣΗΣ'!R17</f>
        <v>0</v>
      </c>
      <c r="S17" s="135">
        <f>'Σ1.2.1. ΠΔΕ Εθνικό'!S17+'Σ1.2.2. ΠΔΕ Συγχρημ.'!S17+'Σ1.2.3. ΤΑΑ'!S17+'Σ1.2.4. Πράσινο Ταμείο'!S17+'Σ1.2.5. ΑΝΤΩΝΗΣ ΤΡΙΤΣΗΣ'!S17</f>
        <v>0</v>
      </c>
      <c r="T17" s="39">
        <f t="shared" si="10"/>
        <v>0</v>
      </c>
      <c r="U17" s="35">
        <f t="shared" si="1"/>
        <v>0</v>
      </c>
      <c r="V17" s="121">
        <f>'Σ1.2.1. ΠΔΕ Εθνικό'!V17+'Σ1.2.2. ΠΔΕ Συγχρημ.'!V17+'Σ1.2.3. ΤΑΑ'!V17+'Σ1.2.4. Πράσινο Ταμείο'!V17+'Σ1.2.5. ΑΝΤΩΝΗΣ ΤΡΙΤΣΗΣ'!V17</f>
        <v>0</v>
      </c>
    </row>
    <row r="18" spans="1:22" ht="16.5" customHeight="1" x14ac:dyDescent="0.2">
      <c r="A18" s="91">
        <v>12</v>
      </c>
      <c r="B18" s="3">
        <v>24</v>
      </c>
      <c r="C18" s="16" t="s">
        <v>33</v>
      </c>
      <c r="D18" s="45">
        <f>'Σ1.2.1. ΠΔΕ Εθνικό'!D18+'Σ1.2.2. ΠΔΕ Συγχρημ.'!D18+'Σ1.2.3. ΤΑΑ'!D18+'Σ1.2.4. Πράσινο Ταμείο'!D18+'Σ1.2.5. ΑΝΤΩΝΗΣ ΤΡΙΤΣΗΣ'!D18</f>
        <v>0</v>
      </c>
      <c r="E18" s="135">
        <f>'Σ1.2.1. ΠΔΕ Εθνικό'!E18+'Σ1.2.2. ΠΔΕ Συγχρημ.'!E18+'Σ1.2.3. ΤΑΑ'!E18+'Σ1.2.4. Πράσινο Ταμείο'!E18+'Σ1.2.5. ΑΝΤΩΝΗΣ ΤΡΙΤΣΗΣ'!E18</f>
        <v>0</v>
      </c>
      <c r="F18" s="135">
        <f>'Σ1.2.1. ΠΔΕ Εθνικό'!F18+'Σ1.2.2. ΠΔΕ Συγχρημ.'!F18+'Σ1.2.3. ΤΑΑ'!F18+'Σ1.2.4. Πράσινο Ταμείο'!F18+'Σ1.2.5. ΑΝΤΩΝΗΣ ΤΡΙΤΣΗΣ'!F18</f>
        <v>0</v>
      </c>
      <c r="G18" s="135">
        <f>'Σ1.2.1. ΠΔΕ Εθνικό'!G18+'Σ1.2.2. ΠΔΕ Συγχρημ.'!G18+'Σ1.2.3. ΤΑΑ'!G18+'Σ1.2.4. Πράσινο Ταμείο'!G18+'Σ1.2.5. ΑΝΤΩΝΗΣ ΤΡΙΤΣΗΣ'!G18</f>
        <v>0</v>
      </c>
      <c r="H18" s="39">
        <f t="shared" si="7"/>
        <v>0</v>
      </c>
      <c r="I18" s="135">
        <f>'Σ1.2.1. ΠΔΕ Εθνικό'!I18+'Σ1.2.2. ΠΔΕ Συγχρημ.'!I18+'Σ1.2.3. ΤΑΑ'!I18+'Σ1.2.4. Πράσινο Ταμείο'!I18+'Σ1.2.5. ΑΝΤΩΝΗΣ ΤΡΙΤΣΗΣ'!I18</f>
        <v>0</v>
      </c>
      <c r="J18" s="135">
        <f>'Σ1.2.1. ΠΔΕ Εθνικό'!J18+'Σ1.2.2. ΠΔΕ Συγχρημ.'!J18+'Σ1.2.3. ΤΑΑ'!J18+'Σ1.2.4. Πράσινο Ταμείο'!J18+'Σ1.2.5. ΑΝΤΩΝΗΣ ΤΡΙΤΣΗΣ'!J18</f>
        <v>0</v>
      </c>
      <c r="K18" s="135">
        <f>'Σ1.2.1. ΠΔΕ Εθνικό'!K18+'Σ1.2.2. ΠΔΕ Συγχρημ.'!K18+'Σ1.2.3. ΤΑΑ'!K18+'Σ1.2.4. Πράσινο Ταμείο'!K18+'Σ1.2.5. ΑΝΤΩΝΗΣ ΤΡΙΤΣΗΣ'!K18</f>
        <v>0</v>
      </c>
      <c r="L18" s="39">
        <f t="shared" si="8"/>
        <v>0</v>
      </c>
      <c r="M18" s="135">
        <f>'Σ1.2.1. ΠΔΕ Εθνικό'!M18+'Σ1.2.2. ΠΔΕ Συγχρημ.'!M18+'Σ1.2.3. ΤΑΑ'!M18+'Σ1.2.4. Πράσινο Ταμείο'!M18+'Σ1.2.5. ΑΝΤΩΝΗΣ ΤΡΙΤΣΗΣ'!M18</f>
        <v>0</v>
      </c>
      <c r="N18" s="135">
        <f>'Σ1.2.1. ΠΔΕ Εθνικό'!N18+'Σ1.2.2. ΠΔΕ Συγχρημ.'!N18+'Σ1.2.3. ΤΑΑ'!N18+'Σ1.2.4. Πράσινο Ταμείο'!N18+'Σ1.2.5. ΑΝΤΩΝΗΣ ΤΡΙΤΣΗΣ'!N18</f>
        <v>0</v>
      </c>
      <c r="O18" s="135">
        <f>'Σ1.2.1. ΠΔΕ Εθνικό'!O18+'Σ1.2.2. ΠΔΕ Συγχρημ.'!O18+'Σ1.2.3. ΤΑΑ'!O18+'Σ1.2.4. Πράσινο Ταμείο'!O18+'Σ1.2.5. ΑΝΤΩΝΗΣ ΤΡΙΤΣΗΣ'!O18</f>
        <v>0</v>
      </c>
      <c r="P18" s="39">
        <f t="shared" si="9"/>
        <v>0</v>
      </c>
      <c r="Q18" s="135">
        <f>'Σ1.2.1. ΠΔΕ Εθνικό'!Q18+'Σ1.2.2. ΠΔΕ Συγχρημ.'!Q18+'Σ1.2.3. ΤΑΑ'!Q18+'Σ1.2.4. Πράσινο Ταμείο'!Q18+'Σ1.2.5. ΑΝΤΩΝΗΣ ΤΡΙΤΣΗΣ'!Q18</f>
        <v>0</v>
      </c>
      <c r="R18" s="135">
        <f>'Σ1.2.1. ΠΔΕ Εθνικό'!R18+'Σ1.2.2. ΠΔΕ Συγχρημ.'!R18+'Σ1.2.3. ΤΑΑ'!R18+'Σ1.2.4. Πράσινο Ταμείο'!R18+'Σ1.2.5. ΑΝΤΩΝΗΣ ΤΡΙΤΣΗΣ'!R18</f>
        <v>0</v>
      </c>
      <c r="S18" s="135">
        <f>'Σ1.2.1. ΠΔΕ Εθνικό'!S18+'Σ1.2.2. ΠΔΕ Συγχρημ.'!S18+'Σ1.2.3. ΤΑΑ'!S18+'Σ1.2.4. Πράσινο Ταμείο'!S18+'Σ1.2.5. ΑΝΤΩΝΗΣ ΤΡΙΤΣΗΣ'!S18</f>
        <v>0</v>
      </c>
      <c r="T18" s="39">
        <f t="shared" si="10"/>
        <v>0</v>
      </c>
      <c r="U18" s="35">
        <f t="shared" si="1"/>
        <v>0</v>
      </c>
      <c r="V18" s="121">
        <f>'Σ1.2.1. ΠΔΕ Εθνικό'!V18+'Σ1.2.2. ΠΔΕ Συγχρημ.'!V18+'Σ1.2.3. ΤΑΑ'!V18+'Σ1.2.4. Πράσινο Ταμείο'!V18+'Σ1.2.5. ΑΝΤΩΝΗΣ ΤΡΙΤΣΗΣ'!V18</f>
        <v>0</v>
      </c>
    </row>
    <row r="19" spans="1:22" ht="16.5" customHeight="1" x14ac:dyDescent="0.2">
      <c r="A19" s="91">
        <v>13</v>
      </c>
      <c r="B19" s="3">
        <v>25</v>
      </c>
      <c r="C19" s="16" t="s">
        <v>16</v>
      </c>
      <c r="D19" s="45">
        <f>'Σ1.2.1. ΠΔΕ Εθνικό'!D19+'Σ1.2.2. ΠΔΕ Συγχρημ.'!D19+'Σ1.2.3. ΤΑΑ'!D19+'Σ1.2.4. Πράσινο Ταμείο'!D19+'Σ1.2.5. ΑΝΤΩΝΗΣ ΤΡΙΤΣΗΣ'!D19</f>
        <v>0</v>
      </c>
      <c r="E19" s="135">
        <f>'Σ1.2.1. ΠΔΕ Εθνικό'!E19+'Σ1.2.2. ΠΔΕ Συγχρημ.'!E19+'Σ1.2.3. ΤΑΑ'!E19+'Σ1.2.4. Πράσινο Ταμείο'!E19+'Σ1.2.5. ΑΝΤΩΝΗΣ ΤΡΙΤΣΗΣ'!E19</f>
        <v>0</v>
      </c>
      <c r="F19" s="135">
        <f>'Σ1.2.1. ΠΔΕ Εθνικό'!F19+'Σ1.2.2. ΠΔΕ Συγχρημ.'!F19+'Σ1.2.3. ΤΑΑ'!F19+'Σ1.2.4. Πράσινο Ταμείο'!F19+'Σ1.2.5. ΑΝΤΩΝΗΣ ΤΡΙΤΣΗΣ'!F19</f>
        <v>0</v>
      </c>
      <c r="G19" s="135">
        <f>'Σ1.2.1. ΠΔΕ Εθνικό'!G19+'Σ1.2.2. ΠΔΕ Συγχρημ.'!G19+'Σ1.2.3. ΤΑΑ'!G19+'Σ1.2.4. Πράσινο Ταμείο'!G19+'Σ1.2.5. ΑΝΤΩΝΗΣ ΤΡΙΤΣΗΣ'!G19</f>
        <v>0</v>
      </c>
      <c r="H19" s="39">
        <f t="shared" si="7"/>
        <v>0</v>
      </c>
      <c r="I19" s="135">
        <f>'Σ1.2.1. ΠΔΕ Εθνικό'!I19+'Σ1.2.2. ΠΔΕ Συγχρημ.'!I19+'Σ1.2.3. ΤΑΑ'!I19+'Σ1.2.4. Πράσινο Ταμείο'!I19+'Σ1.2.5. ΑΝΤΩΝΗΣ ΤΡΙΤΣΗΣ'!I19</f>
        <v>0</v>
      </c>
      <c r="J19" s="135">
        <f>'Σ1.2.1. ΠΔΕ Εθνικό'!J19+'Σ1.2.2. ΠΔΕ Συγχρημ.'!J19+'Σ1.2.3. ΤΑΑ'!J19+'Σ1.2.4. Πράσινο Ταμείο'!J19+'Σ1.2.5. ΑΝΤΩΝΗΣ ΤΡΙΤΣΗΣ'!J19</f>
        <v>0</v>
      </c>
      <c r="K19" s="135">
        <f>'Σ1.2.1. ΠΔΕ Εθνικό'!K19+'Σ1.2.2. ΠΔΕ Συγχρημ.'!K19+'Σ1.2.3. ΤΑΑ'!K19+'Σ1.2.4. Πράσινο Ταμείο'!K19+'Σ1.2.5. ΑΝΤΩΝΗΣ ΤΡΙΤΣΗΣ'!K19</f>
        <v>0</v>
      </c>
      <c r="L19" s="39">
        <f t="shared" si="8"/>
        <v>0</v>
      </c>
      <c r="M19" s="135">
        <f>'Σ1.2.1. ΠΔΕ Εθνικό'!M19+'Σ1.2.2. ΠΔΕ Συγχρημ.'!M19+'Σ1.2.3. ΤΑΑ'!M19+'Σ1.2.4. Πράσινο Ταμείο'!M19+'Σ1.2.5. ΑΝΤΩΝΗΣ ΤΡΙΤΣΗΣ'!M19</f>
        <v>0</v>
      </c>
      <c r="N19" s="135">
        <f>'Σ1.2.1. ΠΔΕ Εθνικό'!N19+'Σ1.2.2. ΠΔΕ Συγχρημ.'!N19+'Σ1.2.3. ΤΑΑ'!N19+'Σ1.2.4. Πράσινο Ταμείο'!N19+'Σ1.2.5. ΑΝΤΩΝΗΣ ΤΡΙΤΣΗΣ'!N19</f>
        <v>0</v>
      </c>
      <c r="O19" s="135">
        <f>'Σ1.2.1. ΠΔΕ Εθνικό'!O19+'Σ1.2.2. ΠΔΕ Συγχρημ.'!O19+'Σ1.2.3. ΤΑΑ'!O19+'Σ1.2.4. Πράσινο Ταμείο'!O19+'Σ1.2.5. ΑΝΤΩΝΗΣ ΤΡΙΤΣΗΣ'!O19</f>
        <v>0</v>
      </c>
      <c r="P19" s="39">
        <f t="shared" si="9"/>
        <v>0</v>
      </c>
      <c r="Q19" s="135">
        <f>'Σ1.2.1. ΠΔΕ Εθνικό'!Q19+'Σ1.2.2. ΠΔΕ Συγχρημ.'!Q19+'Σ1.2.3. ΤΑΑ'!Q19+'Σ1.2.4. Πράσινο Ταμείο'!Q19+'Σ1.2.5. ΑΝΤΩΝΗΣ ΤΡΙΤΣΗΣ'!Q19</f>
        <v>0</v>
      </c>
      <c r="R19" s="135">
        <f>'Σ1.2.1. ΠΔΕ Εθνικό'!R19+'Σ1.2.2. ΠΔΕ Συγχρημ.'!R19+'Σ1.2.3. ΤΑΑ'!R19+'Σ1.2.4. Πράσινο Ταμείο'!R19+'Σ1.2.5. ΑΝΤΩΝΗΣ ΤΡΙΤΣΗΣ'!R19</f>
        <v>0</v>
      </c>
      <c r="S19" s="135">
        <f>'Σ1.2.1. ΠΔΕ Εθνικό'!S19+'Σ1.2.2. ΠΔΕ Συγχρημ.'!S19+'Σ1.2.3. ΤΑΑ'!S19+'Σ1.2.4. Πράσινο Ταμείο'!S19+'Σ1.2.5. ΑΝΤΩΝΗΣ ΤΡΙΤΣΗΣ'!S19</f>
        <v>0</v>
      </c>
      <c r="T19" s="39">
        <f t="shared" si="10"/>
        <v>0</v>
      </c>
      <c r="U19" s="35">
        <f t="shared" si="1"/>
        <v>0</v>
      </c>
      <c r="V19" s="121">
        <f>'Σ1.2.1. ΠΔΕ Εθνικό'!V19+'Σ1.2.2. ΠΔΕ Συγχρημ.'!V19+'Σ1.2.3. ΤΑΑ'!V19+'Σ1.2.4. Πράσινο Ταμείο'!V19+'Σ1.2.5. ΑΝΤΩΝΗΣ ΤΡΙΤΣΗΣ'!V19</f>
        <v>0</v>
      </c>
    </row>
    <row r="20" spans="1:22" ht="16.5" customHeight="1" x14ac:dyDescent="0.2">
      <c r="A20" s="91">
        <v>14</v>
      </c>
      <c r="B20" s="3">
        <v>26</v>
      </c>
      <c r="C20" s="16" t="s">
        <v>9</v>
      </c>
      <c r="D20" s="45">
        <f>'Σ1.2.1. ΠΔΕ Εθνικό'!D20+'Σ1.2.2. ΠΔΕ Συγχρημ.'!D20+'Σ1.2.3. ΤΑΑ'!D20+'Σ1.2.4. Πράσινο Ταμείο'!D20+'Σ1.2.5. ΑΝΤΩΝΗΣ ΤΡΙΤΣΗΣ'!D20</f>
        <v>0</v>
      </c>
      <c r="E20" s="135">
        <f>'Σ1.2.1. ΠΔΕ Εθνικό'!E20+'Σ1.2.2. ΠΔΕ Συγχρημ.'!E20+'Σ1.2.3. ΤΑΑ'!E20+'Σ1.2.4. Πράσινο Ταμείο'!E20+'Σ1.2.5. ΑΝΤΩΝΗΣ ΤΡΙΤΣΗΣ'!E20</f>
        <v>0</v>
      </c>
      <c r="F20" s="135">
        <f>'Σ1.2.1. ΠΔΕ Εθνικό'!F20+'Σ1.2.2. ΠΔΕ Συγχρημ.'!F20+'Σ1.2.3. ΤΑΑ'!F20+'Σ1.2.4. Πράσινο Ταμείο'!F20+'Σ1.2.5. ΑΝΤΩΝΗΣ ΤΡΙΤΣΗΣ'!F20</f>
        <v>0</v>
      </c>
      <c r="G20" s="135">
        <f>'Σ1.2.1. ΠΔΕ Εθνικό'!G20+'Σ1.2.2. ΠΔΕ Συγχρημ.'!G20+'Σ1.2.3. ΤΑΑ'!G20+'Σ1.2.4. Πράσινο Ταμείο'!G20+'Σ1.2.5. ΑΝΤΩΝΗΣ ΤΡΙΤΣΗΣ'!G20</f>
        <v>0</v>
      </c>
      <c r="H20" s="39">
        <f t="shared" si="7"/>
        <v>0</v>
      </c>
      <c r="I20" s="135">
        <f>'Σ1.2.1. ΠΔΕ Εθνικό'!I20+'Σ1.2.2. ΠΔΕ Συγχρημ.'!I20+'Σ1.2.3. ΤΑΑ'!I20+'Σ1.2.4. Πράσινο Ταμείο'!I20+'Σ1.2.5. ΑΝΤΩΝΗΣ ΤΡΙΤΣΗΣ'!I20</f>
        <v>0</v>
      </c>
      <c r="J20" s="135">
        <f>'Σ1.2.1. ΠΔΕ Εθνικό'!J20+'Σ1.2.2. ΠΔΕ Συγχρημ.'!J20+'Σ1.2.3. ΤΑΑ'!J20+'Σ1.2.4. Πράσινο Ταμείο'!J20+'Σ1.2.5. ΑΝΤΩΝΗΣ ΤΡΙΤΣΗΣ'!J20</f>
        <v>0</v>
      </c>
      <c r="K20" s="135">
        <f>'Σ1.2.1. ΠΔΕ Εθνικό'!K20+'Σ1.2.2. ΠΔΕ Συγχρημ.'!K20+'Σ1.2.3. ΤΑΑ'!K20+'Σ1.2.4. Πράσινο Ταμείο'!K20+'Σ1.2.5. ΑΝΤΩΝΗΣ ΤΡΙΤΣΗΣ'!K20</f>
        <v>0</v>
      </c>
      <c r="L20" s="39">
        <f t="shared" si="8"/>
        <v>0</v>
      </c>
      <c r="M20" s="135">
        <f>'Σ1.2.1. ΠΔΕ Εθνικό'!M20+'Σ1.2.2. ΠΔΕ Συγχρημ.'!M20+'Σ1.2.3. ΤΑΑ'!M20+'Σ1.2.4. Πράσινο Ταμείο'!M20+'Σ1.2.5. ΑΝΤΩΝΗΣ ΤΡΙΤΣΗΣ'!M20</f>
        <v>0</v>
      </c>
      <c r="N20" s="135">
        <f>'Σ1.2.1. ΠΔΕ Εθνικό'!N20+'Σ1.2.2. ΠΔΕ Συγχρημ.'!N20+'Σ1.2.3. ΤΑΑ'!N20+'Σ1.2.4. Πράσινο Ταμείο'!N20+'Σ1.2.5. ΑΝΤΩΝΗΣ ΤΡΙΤΣΗΣ'!N20</f>
        <v>0</v>
      </c>
      <c r="O20" s="135">
        <f>'Σ1.2.1. ΠΔΕ Εθνικό'!O20+'Σ1.2.2. ΠΔΕ Συγχρημ.'!O20+'Σ1.2.3. ΤΑΑ'!O20+'Σ1.2.4. Πράσινο Ταμείο'!O20+'Σ1.2.5. ΑΝΤΩΝΗΣ ΤΡΙΤΣΗΣ'!O20</f>
        <v>0</v>
      </c>
      <c r="P20" s="39">
        <f t="shared" si="9"/>
        <v>0</v>
      </c>
      <c r="Q20" s="135">
        <f>'Σ1.2.1. ΠΔΕ Εθνικό'!Q20+'Σ1.2.2. ΠΔΕ Συγχρημ.'!Q20+'Σ1.2.3. ΤΑΑ'!Q20+'Σ1.2.4. Πράσινο Ταμείο'!Q20+'Σ1.2.5. ΑΝΤΩΝΗΣ ΤΡΙΤΣΗΣ'!Q20</f>
        <v>0</v>
      </c>
      <c r="R20" s="135">
        <f>'Σ1.2.1. ΠΔΕ Εθνικό'!R20+'Σ1.2.2. ΠΔΕ Συγχρημ.'!R20+'Σ1.2.3. ΤΑΑ'!R20+'Σ1.2.4. Πράσινο Ταμείο'!R20+'Σ1.2.5. ΑΝΤΩΝΗΣ ΤΡΙΤΣΗΣ'!R20</f>
        <v>0</v>
      </c>
      <c r="S20" s="135">
        <f>'Σ1.2.1. ΠΔΕ Εθνικό'!S20+'Σ1.2.2. ΠΔΕ Συγχρημ.'!S20+'Σ1.2.3. ΤΑΑ'!S20+'Σ1.2.4. Πράσινο Ταμείο'!S20+'Σ1.2.5. ΑΝΤΩΝΗΣ ΤΡΙΤΣΗΣ'!S20</f>
        <v>0</v>
      </c>
      <c r="T20" s="39">
        <f t="shared" si="10"/>
        <v>0</v>
      </c>
      <c r="U20" s="35">
        <f t="shared" si="1"/>
        <v>0</v>
      </c>
      <c r="V20" s="121">
        <f>'Σ1.2.1. ΠΔΕ Εθνικό'!V20+'Σ1.2.2. ΠΔΕ Συγχρημ.'!V20+'Σ1.2.3. ΤΑΑ'!V20+'Σ1.2.4. Πράσινο Ταμείο'!V20+'Σ1.2.5. ΑΝΤΩΝΗΣ ΤΡΙΤΣΗΣ'!V20</f>
        <v>0</v>
      </c>
    </row>
    <row r="21" spans="1:22" ht="16.5" customHeight="1" x14ac:dyDescent="0.2">
      <c r="A21" s="91">
        <v>15</v>
      </c>
      <c r="B21" s="3">
        <v>27</v>
      </c>
      <c r="C21" s="16" t="s">
        <v>17</v>
      </c>
      <c r="D21" s="45">
        <f>'Σ1.2.1. ΠΔΕ Εθνικό'!D21+'Σ1.2.2. ΠΔΕ Συγχρημ.'!D21+'Σ1.2.3. ΤΑΑ'!D21+'Σ1.2.4. Πράσινο Ταμείο'!D21+'Σ1.2.5. ΑΝΤΩΝΗΣ ΤΡΙΤΣΗΣ'!D21</f>
        <v>0</v>
      </c>
      <c r="E21" s="135">
        <f>'Σ1.2.1. ΠΔΕ Εθνικό'!E21+'Σ1.2.2. ΠΔΕ Συγχρημ.'!E21+'Σ1.2.3. ΤΑΑ'!E21+'Σ1.2.4. Πράσινο Ταμείο'!E21+'Σ1.2.5. ΑΝΤΩΝΗΣ ΤΡΙΤΣΗΣ'!E21</f>
        <v>0</v>
      </c>
      <c r="F21" s="135">
        <f>'Σ1.2.1. ΠΔΕ Εθνικό'!F21+'Σ1.2.2. ΠΔΕ Συγχρημ.'!F21+'Σ1.2.3. ΤΑΑ'!F21+'Σ1.2.4. Πράσινο Ταμείο'!F21+'Σ1.2.5. ΑΝΤΩΝΗΣ ΤΡΙΤΣΗΣ'!F21</f>
        <v>0</v>
      </c>
      <c r="G21" s="135">
        <f>'Σ1.2.1. ΠΔΕ Εθνικό'!G21+'Σ1.2.2. ΠΔΕ Συγχρημ.'!G21+'Σ1.2.3. ΤΑΑ'!G21+'Σ1.2.4. Πράσινο Ταμείο'!G21+'Σ1.2.5. ΑΝΤΩΝΗΣ ΤΡΙΤΣΗΣ'!G21</f>
        <v>0</v>
      </c>
      <c r="H21" s="39">
        <f t="shared" si="7"/>
        <v>0</v>
      </c>
      <c r="I21" s="135">
        <f>'Σ1.2.1. ΠΔΕ Εθνικό'!I21+'Σ1.2.2. ΠΔΕ Συγχρημ.'!I21+'Σ1.2.3. ΤΑΑ'!I21+'Σ1.2.4. Πράσινο Ταμείο'!I21+'Σ1.2.5. ΑΝΤΩΝΗΣ ΤΡΙΤΣΗΣ'!I21</f>
        <v>0</v>
      </c>
      <c r="J21" s="135">
        <f>'Σ1.2.1. ΠΔΕ Εθνικό'!J21+'Σ1.2.2. ΠΔΕ Συγχρημ.'!J21+'Σ1.2.3. ΤΑΑ'!J21+'Σ1.2.4. Πράσινο Ταμείο'!J21+'Σ1.2.5. ΑΝΤΩΝΗΣ ΤΡΙΤΣΗΣ'!J21</f>
        <v>0</v>
      </c>
      <c r="K21" s="135">
        <f>'Σ1.2.1. ΠΔΕ Εθνικό'!K21+'Σ1.2.2. ΠΔΕ Συγχρημ.'!K21+'Σ1.2.3. ΤΑΑ'!K21+'Σ1.2.4. Πράσινο Ταμείο'!K21+'Σ1.2.5. ΑΝΤΩΝΗΣ ΤΡΙΤΣΗΣ'!K21</f>
        <v>0</v>
      </c>
      <c r="L21" s="39">
        <f t="shared" si="8"/>
        <v>0</v>
      </c>
      <c r="M21" s="135">
        <f>'Σ1.2.1. ΠΔΕ Εθνικό'!M21+'Σ1.2.2. ΠΔΕ Συγχρημ.'!M21+'Σ1.2.3. ΤΑΑ'!M21+'Σ1.2.4. Πράσινο Ταμείο'!M21+'Σ1.2.5. ΑΝΤΩΝΗΣ ΤΡΙΤΣΗΣ'!M21</f>
        <v>0</v>
      </c>
      <c r="N21" s="135">
        <f>'Σ1.2.1. ΠΔΕ Εθνικό'!N21+'Σ1.2.2. ΠΔΕ Συγχρημ.'!N21+'Σ1.2.3. ΤΑΑ'!N21+'Σ1.2.4. Πράσινο Ταμείο'!N21+'Σ1.2.5. ΑΝΤΩΝΗΣ ΤΡΙΤΣΗΣ'!N21</f>
        <v>0</v>
      </c>
      <c r="O21" s="135">
        <f>'Σ1.2.1. ΠΔΕ Εθνικό'!O21+'Σ1.2.2. ΠΔΕ Συγχρημ.'!O21+'Σ1.2.3. ΤΑΑ'!O21+'Σ1.2.4. Πράσινο Ταμείο'!O21+'Σ1.2.5. ΑΝΤΩΝΗΣ ΤΡΙΤΣΗΣ'!O21</f>
        <v>0</v>
      </c>
      <c r="P21" s="39">
        <f t="shared" si="9"/>
        <v>0</v>
      </c>
      <c r="Q21" s="135">
        <f>'Σ1.2.1. ΠΔΕ Εθνικό'!Q21+'Σ1.2.2. ΠΔΕ Συγχρημ.'!Q21+'Σ1.2.3. ΤΑΑ'!Q21+'Σ1.2.4. Πράσινο Ταμείο'!Q21+'Σ1.2.5. ΑΝΤΩΝΗΣ ΤΡΙΤΣΗΣ'!Q21</f>
        <v>0</v>
      </c>
      <c r="R21" s="135">
        <f>'Σ1.2.1. ΠΔΕ Εθνικό'!R21+'Σ1.2.2. ΠΔΕ Συγχρημ.'!R21+'Σ1.2.3. ΤΑΑ'!R21+'Σ1.2.4. Πράσινο Ταμείο'!R21+'Σ1.2.5. ΑΝΤΩΝΗΣ ΤΡΙΤΣΗΣ'!R21</f>
        <v>0</v>
      </c>
      <c r="S21" s="135">
        <f>'Σ1.2.1. ΠΔΕ Εθνικό'!S21+'Σ1.2.2. ΠΔΕ Συγχρημ.'!S21+'Σ1.2.3. ΤΑΑ'!S21+'Σ1.2.4. Πράσινο Ταμείο'!S21+'Σ1.2.5. ΑΝΤΩΝΗΣ ΤΡΙΤΣΗΣ'!S21</f>
        <v>0</v>
      </c>
      <c r="T21" s="39">
        <f t="shared" si="10"/>
        <v>0</v>
      </c>
      <c r="U21" s="35">
        <f t="shared" si="1"/>
        <v>0</v>
      </c>
      <c r="V21" s="121">
        <f>'Σ1.2.1. ΠΔΕ Εθνικό'!V21+'Σ1.2.2. ΠΔΕ Συγχρημ.'!V21+'Σ1.2.3. ΤΑΑ'!V21+'Σ1.2.4. Πράσινο Ταμείο'!V21+'Σ1.2.5. ΑΝΤΩΝΗΣ ΤΡΙΤΣΗΣ'!V21</f>
        <v>0</v>
      </c>
    </row>
    <row r="22" spans="1:22" ht="16.5" customHeight="1" x14ac:dyDescent="0.2">
      <c r="A22" s="91">
        <v>16</v>
      </c>
      <c r="B22" s="3">
        <v>29</v>
      </c>
      <c r="C22" s="16" t="s">
        <v>18</v>
      </c>
      <c r="D22" s="45">
        <f>'Σ1.2.1. ΠΔΕ Εθνικό'!D22+'Σ1.2.2. ΠΔΕ Συγχρημ.'!D22+'Σ1.2.3. ΤΑΑ'!D22+'Σ1.2.4. Πράσινο Ταμείο'!D22+'Σ1.2.5. ΑΝΤΩΝΗΣ ΤΡΙΤΣΗΣ'!D22</f>
        <v>0</v>
      </c>
      <c r="E22" s="135">
        <f>'Σ1.2.1. ΠΔΕ Εθνικό'!E22+'Σ1.2.2. ΠΔΕ Συγχρημ.'!E22+'Σ1.2.3. ΤΑΑ'!E22+'Σ1.2.4. Πράσινο Ταμείο'!E22+'Σ1.2.5. ΑΝΤΩΝΗΣ ΤΡΙΤΣΗΣ'!E22</f>
        <v>0</v>
      </c>
      <c r="F22" s="135">
        <f>'Σ1.2.1. ΠΔΕ Εθνικό'!F22+'Σ1.2.2. ΠΔΕ Συγχρημ.'!F22+'Σ1.2.3. ΤΑΑ'!F22+'Σ1.2.4. Πράσινο Ταμείο'!F22+'Σ1.2.5. ΑΝΤΩΝΗΣ ΤΡΙΤΣΗΣ'!F22</f>
        <v>0</v>
      </c>
      <c r="G22" s="135">
        <f>'Σ1.2.1. ΠΔΕ Εθνικό'!G22+'Σ1.2.2. ΠΔΕ Συγχρημ.'!G22+'Σ1.2.3. ΤΑΑ'!G22+'Σ1.2.4. Πράσινο Ταμείο'!G22+'Σ1.2.5. ΑΝΤΩΝΗΣ ΤΡΙΤΣΗΣ'!G22</f>
        <v>0</v>
      </c>
      <c r="H22" s="39">
        <f t="shared" si="7"/>
        <v>0</v>
      </c>
      <c r="I22" s="135">
        <f>'Σ1.2.1. ΠΔΕ Εθνικό'!I22+'Σ1.2.2. ΠΔΕ Συγχρημ.'!I22+'Σ1.2.3. ΤΑΑ'!I22+'Σ1.2.4. Πράσινο Ταμείο'!I22+'Σ1.2.5. ΑΝΤΩΝΗΣ ΤΡΙΤΣΗΣ'!I22</f>
        <v>0</v>
      </c>
      <c r="J22" s="135">
        <f>'Σ1.2.1. ΠΔΕ Εθνικό'!J22+'Σ1.2.2. ΠΔΕ Συγχρημ.'!J22+'Σ1.2.3. ΤΑΑ'!J22+'Σ1.2.4. Πράσινο Ταμείο'!J22+'Σ1.2.5. ΑΝΤΩΝΗΣ ΤΡΙΤΣΗΣ'!J22</f>
        <v>0</v>
      </c>
      <c r="K22" s="135">
        <f>'Σ1.2.1. ΠΔΕ Εθνικό'!K22+'Σ1.2.2. ΠΔΕ Συγχρημ.'!K22+'Σ1.2.3. ΤΑΑ'!K22+'Σ1.2.4. Πράσινο Ταμείο'!K22+'Σ1.2.5. ΑΝΤΩΝΗΣ ΤΡΙΤΣΗΣ'!K22</f>
        <v>0</v>
      </c>
      <c r="L22" s="39">
        <f t="shared" si="8"/>
        <v>0</v>
      </c>
      <c r="M22" s="135">
        <f>'Σ1.2.1. ΠΔΕ Εθνικό'!M22+'Σ1.2.2. ΠΔΕ Συγχρημ.'!M22+'Σ1.2.3. ΤΑΑ'!M22+'Σ1.2.4. Πράσινο Ταμείο'!M22+'Σ1.2.5. ΑΝΤΩΝΗΣ ΤΡΙΤΣΗΣ'!M22</f>
        <v>0</v>
      </c>
      <c r="N22" s="135">
        <f>'Σ1.2.1. ΠΔΕ Εθνικό'!N22+'Σ1.2.2. ΠΔΕ Συγχρημ.'!N22+'Σ1.2.3. ΤΑΑ'!N22+'Σ1.2.4. Πράσινο Ταμείο'!N22+'Σ1.2.5. ΑΝΤΩΝΗΣ ΤΡΙΤΣΗΣ'!N22</f>
        <v>0</v>
      </c>
      <c r="O22" s="135">
        <f>'Σ1.2.1. ΠΔΕ Εθνικό'!O22+'Σ1.2.2. ΠΔΕ Συγχρημ.'!O22+'Σ1.2.3. ΤΑΑ'!O22+'Σ1.2.4. Πράσινο Ταμείο'!O22+'Σ1.2.5. ΑΝΤΩΝΗΣ ΤΡΙΤΣΗΣ'!O22</f>
        <v>0</v>
      </c>
      <c r="P22" s="39">
        <f t="shared" si="9"/>
        <v>0</v>
      </c>
      <c r="Q22" s="135">
        <f>'Σ1.2.1. ΠΔΕ Εθνικό'!Q22+'Σ1.2.2. ΠΔΕ Συγχρημ.'!Q22+'Σ1.2.3. ΤΑΑ'!Q22+'Σ1.2.4. Πράσινο Ταμείο'!Q22+'Σ1.2.5. ΑΝΤΩΝΗΣ ΤΡΙΤΣΗΣ'!Q22</f>
        <v>0</v>
      </c>
      <c r="R22" s="135">
        <f>'Σ1.2.1. ΠΔΕ Εθνικό'!R22+'Σ1.2.2. ΠΔΕ Συγχρημ.'!R22+'Σ1.2.3. ΤΑΑ'!R22+'Σ1.2.4. Πράσινο Ταμείο'!R22+'Σ1.2.5. ΑΝΤΩΝΗΣ ΤΡΙΤΣΗΣ'!R22</f>
        <v>0</v>
      </c>
      <c r="S22" s="135">
        <f>'Σ1.2.1. ΠΔΕ Εθνικό'!S22+'Σ1.2.2. ΠΔΕ Συγχρημ.'!S22+'Σ1.2.3. ΤΑΑ'!S22+'Σ1.2.4. Πράσινο Ταμείο'!S22+'Σ1.2.5. ΑΝΤΩΝΗΣ ΤΡΙΤΣΗΣ'!S22</f>
        <v>0</v>
      </c>
      <c r="T22" s="39">
        <f t="shared" si="10"/>
        <v>0</v>
      </c>
      <c r="U22" s="35">
        <f t="shared" si="1"/>
        <v>0</v>
      </c>
      <c r="V22" s="121">
        <f>'Σ1.2.1. ΠΔΕ Εθνικό'!V22+'Σ1.2.2. ΠΔΕ Συγχρημ.'!V22+'Σ1.2.3. ΤΑΑ'!V22+'Σ1.2.4. Πράσινο Ταμείο'!V22+'Σ1.2.5. ΑΝΤΩΝΗΣ ΤΡΙΤΣΗΣ'!V22</f>
        <v>0</v>
      </c>
    </row>
    <row r="23" spans="1:22" ht="16.5" customHeight="1" x14ac:dyDescent="0.2">
      <c r="A23" s="91">
        <v>17</v>
      </c>
      <c r="B23" s="3">
        <v>31</v>
      </c>
      <c r="C23" s="16" t="s">
        <v>19</v>
      </c>
      <c r="D23" s="45">
        <f>'Σ1.2.1. ΠΔΕ Εθνικό'!D23+'Σ1.2.2. ΠΔΕ Συγχρημ.'!D23+'Σ1.2.3. ΤΑΑ'!D23+'Σ1.2.4. Πράσινο Ταμείο'!D23+'Σ1.2.5. ΑΝΤΩΝΗΣ ΤΡΙΤΣΗΣ'!D23</f>
        <v>0</v>
      </c>
      <c r="E23" s="135">
        <f>'Σ1.2.1. ΠΔΕ Εθνικό'!E23+'Σ1.2.2. ΠΔΕ Συγχρημ.'!E23+'Σ1.2.3. ΤΑΑ'!E23+'Σ1.2.4. Πράσινο Ταμείο'!E23+'Σ1.2.5. ΑΝΤΩΝΗΣ ΤΡΙΤΣΗΣ'!E23</f>
        <v>0</v>
      </c>
      <c r="F23" s="135">
        <f>'Σ1.2.1. ΠΔΕ Εθνικό'!F23+'Σ1.2.2. ΠΔΕ Συγχρημ.'!F23+'Σ1.2.3. ΤΑΑ'!F23+'Σ1.2.4. Πράσινο Ταμείο'!F23+'Σ1.2.5. ΑΝΤΩΝΗΣ ΤΡΙΤΣΗΣ'!F23</f>
        <v>0</v>
      </c>
      <c r="G23" s="135">
        <f>'Σ1.2.1. ΠΔΕ Εθνικό'!G23+'Σ1.2.2. ΠΔΕ Συγχρημ.'!G23+'Σ1.2.3. ΤΑΑ'!G23+'Σ1.2.4. Πράσινο Ταμείο'!G23+'Σ1.2.5. ΑΝΤΩΝΗΣ ΤΡΙΤΣΗΣ'!G23</f>
        <v>0</v>
      </c>
      <c r="H23" s="39">
        <f t="shared" si="7"/>
        <v>0</v>
      </c>
      <c r="I23" s="135">
        <f>'Σ1.2.1. ΠΔΕ Εθνικό'!I23+'Σ1.2.2. ΠΔΕ Συγχρημ.'!I23+'Σ1.2.3. ΤΑΑ'!I23+'Σ1.2.4. Πράσινο Ταμείο'!I23+'Σ1.2.5. ΑΝΤΩΝΗΣ ΤΡΙΤΣΗΣ'!I23</f>
        <v>0</v>
      </c>
      <c r="J23" s="135">
        <f>'Σ1.2.1. ΠΔΕ Εθνικό'!J23+'Σ1.2.2. ΠΔΕ Συγχρημ.'!J23+'Σ1.2.3. ΤΑΑ'!J23+'Σ1.2.4. Πράσινο Ταμείο'!J23+'Σ1.2.5. ΑΝΤΩΝΗΣ ΤΡΙΤΣΗΣ'!J23</f>
        <v>0</v>
      </c>
      <c r="K23" s="135">
        <f>'Σ1.2.1. ΠΔΕ Εθνικό'!K23+'Σ1.2.2. ΠΔΕ Συγχρημ.'!K23+'Σ1.2.3. ΤΑΑ'!K23+'Σ1.2.4. Πράσινο Ταμείο'!K23+'Σ1.2.5. ΑΝΤΩΝΗΣ ΤΡΙΤΣΗΣ'!K23</f>
        <v>0</v>
      </c>
      <c r="L23" s="39">
        <f t="shared" si="8"/>
        <v>0</v>
      </c>
      <c r="M23" s="135">
        <f>'Σ1.2.1. ΠΔΕ Εθνικό'!M23+'Σ1.2.2. ΠΔΕ Συγχρημ.'!M23+'Σ1.2.3. ΤΑΑ'!M23+'Σ1.2.4. Πράσινο Ταμείο'!M23+'Σ1.2.5. ΑΝΤΩΝΗΣ ΤΡΙΤΣΗΣ'!M23</f>
        <v>0</v>
      </c>
      <c r="N23" s="135">
        <f>'Σ1.2.1. ΠΔΕ Εθνικό'!N23+'Σ1.2.2. ΠΔΕ Συγχρημ.'!N23+'Σ1.2.3. ΤΑΑ'!N23+'Σ1.2.4. Πράσινο Ταμείο'!N23+'Σ1.2.5. ΑΝΤΩΝΗΣ ΤΡΙΤΣΗΣ'!N23</f>
        <v>0</v>
      </c>
      <c r="O23" s="135">
        <f>'Σ1.2.1. ΠΔΕ Εθνικό'!O23+'Σ1.2.2. ΠΔΕ Συγχρημ.'!O23+'Σ1.2.3. ΤΑΑ'!O23+'Σ1.2.4. Πράσινο Ταμείο'!O23+'Σ1.2.5. ΑΝΤΩΝΗΣ ΤΡΙΤΣΗΣ'!O23</f>
        <v>0</v>
      </c>
      <c r="P23" s="39">
        <f t="shared" si="9"/>
        <v>0</v>
      </c>
      <c r="Q23" s="135">
        <f>'Σ1.2.1. ΠΔΕ Εθνικό'!Q23+'Σ1.2.2. ΠΔΕ Συγχρημ.'!Q23+'Σ1.2.3. ΤΑΑ'!Q23+'Σ1.2.4. Πράσινο Ταμείο'!Q23+'Σ1.2.5. ΑΝΤΩΝΗΣ ΤΡΙΤΣΗΣ'!Q23</f>
        <v>0</v>
      </c>
      <c r="R23" s="135">
        <f>'Σ1.2.1. ΠΔΕ Εθνικό'!R23+'Σ1.2.2. ΠΔΕ Συγχρημ.'!R23+'Σ1.2.3. ΤΑΑ'!R23+'Σ1.2.4. Πράσινο Ταμείο'!R23+'Σ1.2.5. ΑΝΤΩΝΗΣ ΤΡΙΤΣΗΣ'!R23</f>
        <v>0</v>
      </c>
      <c r="S23" s="135">
        <f>'Σ1.2.1. ΠΔΕ Εθνικό'!S23+'Σ1.2.2. ΠΔΕ Συγχρημ.'!S23+'Σ1.2.3. ΤΑΑ'!S23+'Σ1.2.4. Πράσινο Ταμείο'!S23+'Σ1.2.5. ΑΝΤΩΝΗΣ ΤΡΙΤΣΗΣ'!S23</f>
        <v>0</v>
      </c>
      <c r="T23" s="39">
        <f t="shared" si="10"/>
        <v>0</v>
      </c>
      <c r="U23" s="35">
        <f t="shared" si="1"/>
        <v>0</v>
      </c>
      <c r="V23" s="121">
        <f>'Σ1.2.1. ΠΔΕ Εθνικό'!V23+'Σ1.2.2. ΠΔΕ Συγχρημ.'!V23+'Σ1.2.3. ΤΑΑ'!V23+'Σ1.2.4. Πράσινο Ταμείο'!V23+'Σ1.2.5. ΑΝΤΩΝΗΣ ΤΡΙΤΣΗΣ'!V23</f>
        <v>0</v>
      </c>
    </row>
    <row r="24" spans="1:22" ht="16.5" customHeight="1" x14ac:dyDescent="0.2">
      <c r="A24" s="91">
        <v>18</v>
      </c>
      <c r="B24" s="3">
        <v>32</v>
      </c>
      <c r="C24" s="17" t="s">
        <v>20</v>
      </c>
      <c r="D24" s="45">
        <f>'Σ1.2.1. ΠΔΕ Εθνικό'!D24+'Σ1.2.2. ΠΔΕ Συγχρημ.'!D24+'Σ1.2.3. ΤΑΑ'!D24+'Σ1.2.4. Πράσινο Ταμείο'!D24+'Σ1.2.5. ΑΝΤΩΝΗΣ ΤΡΙΤΣΗΣ'!D24</f>
        <v>0</v>
      </c>
      <c r="E24" s="135">
        <f>'Σ1.2.1. ΠΔΕ Εθνικό'!E24+'Σ1.2.2. ΠΔΕ Συγχρημ.'!E24+'Σ1.2.3. ΤΑΑ'!E24+'Σ1.2.4. Πράσινο Ταμείο'!E24+'Σ1.2.5. ΑΝΤΩΝΗΣ ΤΡΙΤΣΗΣ'!E24</f>
        <v>0</v>
      </c>
      <c r="F24" s="135">
        <f>'Σ1.2.1. ΠΔΕ Εθνικό'!F24+'Σ1.2.2. ΠΔΕ Συγχρημ.'!F24+'Σ1.2.3. ΤΑΑ'!F24+'Σ1.2.4. Πράσινο Ταμείο'!F24+'Σ1.2.5. ΑΝΤΩΝΗΣ ΤΡΙΤΣΗΣ'!F24</f>
        <v>0</v>
      </c>
      <c r="G24" s="135">
        <f>'Σ1.2.1. ΠΔΕ Εθνικό'!G24+'Σ1.2.2. ΠΔΕ Συγχρημ.'!G24+'Σ1.2.3. ΤΑΑ'!G24+'Σ1.2.4. Πράσινο Ταμείο'!G24+'Σ1.2.5. ΑΝΤΩΝΗΣ ΤΡΙΤΣΗΣ'!G24</f>
        <v>0</v>
      </c>
      <c r="H24" s="39">
        <f t="shared" si="7"/>
        <v>0</v>
      </c>
      <c r="I24" s="135">
        <f>'Σ1.2.1. ΠΔΕ Εθνικό'!I24+'Σ1.2.2. ΠΔΕ Συγχρημ.'!I24+'Σ1.2.3. ΤΑΑ'!I24+'Σ1.2.4. Πράσινο Ταμείο'!I24+'Σ1.2.5. ΑΝΤΩΝΗΣ ΤΡΙΤΣΗΣ'!I24</f>
        <v>0</v>
      </c>
      <c r="J24" s="135">
        <f>'Σ1.2.1. ΠΔΕ Εθνικό'!J24+'Σ1.2.2. ΠΔΕ Συγχρημ.'!J24+'Σ1.2.3. ΤΑΑ'!J24+'Σ1.2.4. Πράσινο Ταμείο'!J24+'Σ1.2.5. ΑΝΤΩΝΗΣ ΤΡΙΤΣΗΣ'!J24</f>
        <v>0</v>
      </c>
      <c r="K24" s="135">
        <f>'Σ1.2.1. ΠΔΕ Εθνικό'!K24+'Σ1.2.2. ΠΔΕ Συγχρημ.'!K24+'Σ1.2.3. ΤΑΑ'!K24+'Σ1.2.4. Πράσινο Ταμείο'!K24+'Σ1.2.5. ΑΝΤΩΝΗΣ ΤΡΙΤΣΗΣ'!K24</f>
        <v>0</v>
      </c>
      <c r="L24" s="39">
        <f t="shared" si="8"/>
        <v>0</v>
      </c>
      <c r="M24" s="135">
        <f>'Σ1.2.1. ΠΔΕ Εθνικό'!M24+'Σ1.2.2. ΠΔΕ Συγχρημ.'!M24+'Σ1.2.3. ΤΑΑ'!M24+'Σ1.2.4. Πράσινο Ταμείο'!M24+'Σ1.2.5. ΑΝΤΩΝΗΣ ΤΡΙΤΣΗΣ'!M24</f>
        <v>0</v>
      </c>
      <c r="N24" s="135">
        <f>'Σ1.2.1. ΠΔΕ Εθνικό'!N24+'Σ1.2.2. ΠΔΕ Συγχρημ.'!N24+'Σ1.2.3. ΤΑΑ'!N24+'Σ1.2.4. Πράσινο Ταμείο'!N24+'Σ1.2.5. ΑΝΤΩΝΗΣ ΤΡΙΤΣΗΣ'!N24</f>
        <v>0</v>
      </c>
      <c r="O24" s="135">
        <f>'Σ1.2.1. ΠΔΕ Εθνικό'!O24+'Σ1.2.2. ΠΔΕ Συγχρημ.'!O24+'Σ1.2.3. ΤΑΑ'!O24+'Σ1.2.4. Πράσινο Ταμείο'!O24+'Σ1.2.5. ΑΝΤΩΝΗΣ ΤΡΙΤΣΗΣ'!O24</f>
        <v>0</v>
      </c>
      <c r="P24" s="39">
        <f t="shared" si="9"/>
        <v>0</v>
      </c>
      <c r="Q24" s="135">
        <f>'Σ1.2.1. ΠΔΕ Εθνικό'!Q24+'Σ1.2.2. ΠΔΕ Συγχρημ.'!Q24+'Σ1.2.3. ΤΑΑ'!Q24+'Σ1.2.4. Πράσινο Ταμείο'!Q24+'Σ1.2.5. ΑΝΤΩΝΗΣ ΤΡΙΤΣΗΣ'!Q24</f>
        <v>0</v>
      </c>
      <c r="R24" s="135">
        <f>'Σ1.2.1. ΠΔΕ Εθνικό'!R24+'Σ1.2.2. ΠΔΕ Συγχρημ.'!R24+'Σ1.2.3. ΤΑΑ'!R24+'Σ1.2.4. Πράσινο Ταμείο'!R24+'Σ1.2.5. ΑΝΤΩΝΗΣ ΤΡΙΤΣΗΣ'!R24</f>
        <v>0</v>
      </c>
      <c r="S24" s="135">
        <f>'Σ1.2.1. ΠΔΕ Εθνικό'!S24+'Σ1.2.2. ΠΔΕ Συγχρημ.'!S24+'Σ1.2.3. ΤΑΑ'!S24+'Σ1.2.4. Πράσινο Ταμείο'!S24+'Σ1.2.5. ΑΝΤΩΝΗΣ ΤΡΙΤΣΗΣ'!S24</f>
        <v>0</v>
      </c>
      <c r="T24" s="39">
        <f t="shared" si="10"/>
        <v>0</v>
      </c>
      <c r="U24" s="35">
        <f t="shared" si="1"/>
        <v>0</v>
      </c>
      <c r="V24" s="121">
        <f>'Σ1.2.1. ΠΔΕ Εθνικό'!V24+'Σ1.2.2. ΠΔΕ Συγχρημ.'!V24+'Σ1.2.3. ΤΑΑ'!V24+'Σ1.2.4. Πράσινο Ταμείο'!V24+'Σ1.2.5. ΑΝΤΩΝΗΣ ΤΡΙΤΣΗΣ'!V24</f>
        <v>0</v>
      </c>
    </row>
    <row r="25" spans="1:22" ht="16.5" customHeight="1" x14ac:dyDescent="0.2">
      <c r="A25" s="91">
        <v>19</v>
      </c>
      <c r="B25" s="3">
        <v>33</v>
      </c>
      <c r="C25" s="16" t="s">
        <v>34</v>
      </c>
      <c r="D25" s="45">
        <f>'Σ1.2.1. ΠΔΕ Εθνικό'!D25+'Σ1.2.2. ΠΔΕ Συγχρημ.'!D25+'Σ1.2.3. ΤΑΑ'!D25+'Σ1.2.4. Πράσινο Ταμείο'!D25+'Σ1.2.5. ΑΝΤΩΝΗΣ ΤΡΙΤΣΗΣ'!D25</f>
        <v>0</v>
      </c>
      <c r="E25" s="135">
        <f>'Σ1.2.1. ΠΔΕ Εθνικό'!E25+'Σ1.2.2. ΠΔΕ Συγχρημ.'!E25+'Σ1.2.3. ΤΑΑ'!E25+'Σ1.2.4. Πράσινο Ταμείο'!E25+'Σ1.2.5. ΑΝΤΩΝΗΣ ΤΡΙΤΣΗΣ'!E25</f>
        <v>0</v>
      </c>
      <c r="F25" s="135">
        <f>'Σ1.2.1. ΠΔΕ Εθνικό'!F25+'Σ1.2.2. ΠΔΕ Συγχρημ.'!F25+'Σ1.2.3. ΤΑΑ'!F25+'Σ1.2.4. Πράσινο Ταμείο'!F25+'Σ1.2.5. ΑΝΤΩΝΗΣ ΤΡΙΤΣΗΣ'!F25</f>
        <v>0</v>
      </c>
      <c r="G25" s="135">
        <f>'Σ1.2.1. ΠΔΕ Εθνικό'!G25+'Σ1.2.2. ΠΔΕ Συγχρημ.'!G25+'Σ1.2.3. ΤΑΑ'!G25+'Σ1.2.4. Πράσινο Ταμείο'!G25+'Σ1.2.5. ΑΝΤΩΝΗΣ ΤΡΙΤΣΗΣ'!G25</f>
        <v>0</v>
      </c>
      <c r="H25" s="39">
        <f t="shared" si="7"/>
        <v>0</v>
      </c>
      <c r="I25" s="135">
        <f>'Σ1.2.1. ΠΔΕ Εθνικό'!I25+'Σ1.2.2. ΠΔΕ Συγχρημ.'!I25+'Σ1.2.3. ΤΑΑ'!I25+'Σ1.2.4. Πράσινο Ταμείο'!I25+'Σ1.2.5. ΑΝΤΩΝΗΣ ΤΡΙΤΣΗΣ'!I25</f>
        <v>0</v>
      </c>
      <c r="J25" s="135">
        <f>'Σ1.2.1. ΠΔΕ Εθνικό'!J25+'Σ1.2.2. ΠΔΕ Συγχρημ.'!J25+'Σ1.2.3. ΤΑΑ'!J25+'Σ1.2.4. Πράσινο Ταμείο'!J25+'Σ1.2.5. ΑΝΤΩΝΗΣ ΤΡΙΤΣΗΣ'!J25</f>
        <v>0</v>
      </c>
      <c r="K25" s="135">
        <f>'Σ1.2.1. ΠΔΕ Εθνικό'!K25+'Σ1.2.2. ΠΔΕ Συγχρημ.'!K25+'Σ1.2.3. ΤΑΑ'!K25+'Σ1.2.4. Πράσινο Ταμείο'!K25+'Σ1.2.5. ΑΝΤΩΝΗΣ ΤΡΙΤΣΗΣ'!K25</f>
        <v>0</v>
      </c>
      <c r="L25" s="39">
        <f t="shared" si="8"/>
        <v>0</v>
      </c>
      <c r="M25" s="135">
        <f>'Σ1.2.1. ΠΔΕ Εθνικό'!M25+'Σ1.2.2. ΠΔΕ Συγχρημ.'!M25+'Σ1.2.3. ΤΑΑ'!M25+'Σ1.2.4. Πράσινο Ταμείο'!M25+'Σ1.2.5. ΑΝΤΩΝΗΣ ΤΡΙΤΣΗΣ'!M25</f>
        <v>0</v>
      </c>
      <c r="N25" s="135">
        <f>'Σ1.2.1. ΠΔΕ Εθνικό'!N25+'Σ1.2.2. ΠΔΕ Συγχρημ.'!N25+'Σ1.2.3. ΤΑΑ'!N25+'Σ1.2.4. Πράσινο Ταμείο'!N25+'Σ1.2.5. ΑΝΤΩΝΗΣ ΤΡΙΤΣΗΣ'!N25</f>
        <v>0</v>
      </c>
      <c r="O25" s="135">
        <f>'Σ1.2.1. ΠΔΕ Εθνικό'!O25+'Σ1.2.2. ΠΔΕ Συγχρημ.'!O25+'Σ1.2.3. ΤΑΑ'!O25+'Σ1.2.4. Πράσινο Ταμείο'!O25+'Σ1.2.5. ΑΝΤΩΝΗΣ ΤΡΙΤΣΗΣ'!O25</f>
        <v>0</v>
      </c>
      <c r="P25" s="39">
        <f t="shared" si="9"/>
        <v>0</v>
      </c>
      <c r="Q25" s="135">
        <f>'Σ1.2.1. ΠΔΕ Εθνικό'!Q25+'Σ1.2.2. ΠΔΕ Συγχρημ.'!Q25+'Σ1.2.3. ΤΑΑ'!Q25+'Σ1.2.4. Πράσινο Ταμείο'!Q25+'Σ1.2.5. ΑΝΤΩΝΗΣ ΤΡΙΤΣΗΣ'!Q25</f>
        <v>0</v>
      </c>
      <c r="R25" s="135">
        <f>'Σ1.2.1. ΠΔΕ Εθνικό'!R25+'Σ1.2.2. ΠΔΕ Συγχρημ.'!R25+'Σ1.2.3. ΤΑΑ'!R25+'Σ1.2.4. Πράσινο Ταμείο'!R25+'Σ1.2.5. ΑΝΤΩΝΗΣ ΤΡΙΤΣΗΣ'!R25</f>
        <v>0</v>
      </c>
      <c r="S25" s="135">
        <f>'Σ1.2.1. ΠΔΕ Εθνικό'!S25+'Σ1.2.2. ΠΔΕ Συγχρημ.'!S25+'Σ1.2.3. ΤΑΑ'!S25+'Σ1.2.4. Πράσινο Ταμείο'!S25+'Σ1.2.5. ΑΝΤΩΝΗΣ ΤΡΙΤΣΗΣ'!S25</f>
        <v>0</v>
      </c>
      <c r="T25" s="39">
        <f t="shared" si="10"/>
        <v>0</v>
      </c>
      <c r="U25" s="35">
        <f t="shared" si="1"/>
        <v>0</v>
      </c>
      <c r="V25" s="121">
        <f>'Σ1.2.1. ΠΔΕ Εθνικό'!V25+'Σ1.2.2. ΠΔΕ Συγχρημ.'!V25+'Σ1.2.3. ΤΑΑ'!V25+'Σ1.2.4. Πράσινο Ταμείο'!V25+'Σ1.2.5. ΑΝΤΩΝΗΣ ΤΡΙΤΣΗΣ'!V25</f>
        <v>0</v>
      </c>
    </row>
    <row r="26" spans="1:22" x14ac:dyDescent="0.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>E51-$D51</f>
        <v>0</v>
      </c>
      <c r="F27" s="62">
        <f t="shared" ref="F27:T27" si="12">F51-$D51</f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 x14ac:dyDescent="0.2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6">
        <f>D31+D32+D33+D34+D35+D36+D37</f>
        <v>0</v>
      </c>
      <c r="E30" s="46">
        <f t="shared" ref="E30:T30" si="14">E31+E32+E33+E34+E35+E36+E37</f>
        <v>0</v>
      </c>
      <c r="F30" s="46">
        <f t="shared" si="14"/>
        <v>0</v>
      </c>
      <c r="G30" s="46">
        <f t="shared" si="14"/>
        <v>0</v>
      </c>
      <c r="H30" s="46">
        <f t="shared" si="14"/>
        <v>0</v>
      </c>
      <c r="I30" s="46">
        <f t="shared" si="14"/>
        <v>0</v>
      </c>
      <c r="J30" s="46">
        <f t="shared" si="14"/>
        <v>0</v>
      </c>
      <c r="K30" s="46">
        <f t="shared" si="14"/>
        <v>0</v>
      </c>
      <c r="L30" s="46">
        <f t="shared" si="14"/>
        <v>0</v>
      </c>
      <c r="M30" s="46">
        <f t="shared" si="14"/>
        <v>0</v>
      </c>
      <c r="N30" s="46">
        <f t="shared" si="14"/>
        <v>0</v>
      </c>
      <c r="O30" s="46">
        <f t="shared" si="14"/>
        <v>0</v>
      </c>
      <c r="P30" s="46">
        <f t="shared" si="14"/>
        <v>0</v>
      </c>
      <c r="Q30" s="46">
        <f t="shared" si="14"/>
        <v>0</v>
      </c>
      <c r="R30" s="46">
        <f t="shared" si="14"/>
        <v>0</v>
      </c>
      <c r="S30" s="46">
        <f t="shared" si="14"/>
        <v>0</v>
      </c>
      <c r="T30" s="46">
        <f t="shared" si="14"/>
        <v>0</v>
      </c>
      <c r="U30" s="46">
        <f>D30-T30</f>
        <v>0</v>
      </c>
      <c r="V30" s="116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47">
        <f>'Σ1.2.1. ΠΔΕ Εθνικό'!D31+'Σ1.2.2. ΠΔΕ Συγχρημ.'!D31+'Σ1.2.3. ΤΑΑ'!D31+'Σ1.2.4. Πράσινο Ταμείο'!D31+'Σ1.2.5. ΑΝΤΩΝΗΣ ΤΡΙΤΣΗΣ'!D31</f>
        <v>0</v>
      </c>
      <c r="E31" s="129">
        <f>'Σ1.2.1. ΠΔΕ Εθνικό'!E31+'Σ1.2.2. ΠΔΕ Συγχρημ.'!E31+'Σ1.2.3. ΤΑΑ'!E31+'Σ1.2.4. Πράσινο Ταμείο'!E31+'Σ1.2.5. ΑΝΤΩΝΗΣ ΤΡΙΤΣΗΣ'!E31</f>
        <v>0</v>
      </c>
      <c r="F31" s="129">
        <f>'Σ1.2.1. ΠΔΕ Εθνικό'!F31+'Σ1.2.2. ΠΔΕ Συγχρημ.'!F31+'Σ1.2.3. ΤΑΑ'!F31+'Σ1.2.4. Πράσινο Ταμείο'!F31+'Σ1.2.5. ΑΝΤΩΝΗΣ ΤΡΙΤΣΗΣ'!F31</f>
        <v>0</v>
      </c>
      <c r="G31" s="129">
        <f>'Σ1.2.1. ΠΔΕ Εθνικό'!G31+'Σ1.2.2. ΠΔΕ Συγχρημ.'!G31+'Σ1.2.3. ΤΑΑ'!G31+'Σ1.2.4. Πράσινο Ταμείο'!G31+'Σ1.2.5. ΑΝΤΩΝΗΣ ΤΡΙΤΣΗΣ'!G31</f>
        <v>0</v>
      </c>
      <c r="H31" s="48">
        <f>E31+F31+G31</f>
        <v>0</v>
      </c>
      <c r="I31" s="129">
        <f>'Σ1.2.1. ΠΔΕ Εθνικό'!I31+'Σ1.2.2. ΠΔΕ Συγχρημ.'!I31+'Σ1.2.3. ΤΑΑ'!I31+'Σ1.2.4. Πράσινο Ταμείο'!I31+'Σ1.2.5. ΑΝΤΩΝΗΣ ΤΡΙΤΣΗΣ'!I31</f>
        <v>0</v>
      </c>
      <c r="J31" s="129">
        <f>'Σ1.2.1. ΠΔΕ Εθνικό'!J31+'Σ1.2.2. ΠΔΕ Συγχρημ.'!J31+'Σ1.2.3. ΤΑΑ'!J31+'Σ1.2.4. Πράσινο Ταμείο'!J31+'Σ1.2.5. ΑΝΤΩΝΗΣ ΤΡΙΤΣΗΣ'!J31</f>
        <v>0</v>
      </c>
      <c r="K31" s="129">
        <f>'Σ1.2.1. ΠΔΕ Εθνικό'!K31+'Σ1.2.2. ΠΔΕ Συγχρημ.'!K31+'Σ1.2.3. ΤΑΑ'!K31+'Σ1.2.4. Πράσινο Ταμείο'!K31+'Σ1.2.5. ΑΝΤΩΝΗΣ ΤΡΙΤΣΗΣ'!K31</f>
        <v>0</v>
      </c>
      <c r="L31" s="48">
        <f>H31+I31+J31+K31</f>
        <v>0</v>
      </c>
      <c r="M31" s="129">
        <f>'Σ1.2.1. ΠΔΕ Εθνικό'!M31+'Σ1.2.2. ΠΔΕ Συγχρημ.'!M31+'Σ1.2.3. ΤΑΑ'!M31+'Σ1.2.4. Πράσινο Ταμείο'!M31+'Σ1.2.5. ΑΝΤΩΝΗΣ ΤΡΙΤΣΗΣ'!M31</f>
        <v>0</v>
      </c>
      <c r="N31" s="129">
        <f>'Σ1.2.1. ΠΔΕ Εθνικό'!N31+'Σ1.2.2. ΠΔΕ Συγχρημ.'!N31+'Σ1.2.3. ΤΑΑ'!N31+'Σ1.2.4. Πράσινο Ταμείο'!N31+'Σ1.2.5. ΑΝΤΩΝΗΣ ΤΡΙΤΣΗΣ'!N31</f>
        <v>0</v>
      </c>
      <c r="O31" s="129">
        <f>'Σ1.2.1. ΠΔΕ Εθνικό'!O31+'Σ1.2.2. ΠΔΕ Συγχρημ.'!O31+'Σ1.2.3. ΤΑΑ'!O31+'Σ1.2.4. Πράσινο Ταμείο'!O31+'Σ1.2.5. ΑΝΤΩΝΗΣ ΤΡΙΤΣΗΣ'!O31</f>
        <v>0</v>
      </c>
      <c r="P31" s="48">
        <f>L31+M31+N31+O31</f>
        <v>0</v>
      </c>
      <c r="Q31" s="129">
        <f>'Σ1.2.1. ΠΔΕ Εθνικό'!Q31+'Σ1.2.2. ΠΔΕ Συγχρημ.'!Q31+'Σ1.2.3. ΤΑΑ'!Q31+'Σ1.2.4. Πράσινο Ταμείο'!Q31+'Σ1.2.5. ΑΝΤΩΝΗΣ ΤΡΙΤΣΗΣ'!Q31</f>
        <v>0</v>
      </c>
      <c r="R31" s="129">
        <f>'Σ1.2.1. ΠΔΕ Εθνικό'!R31+'Σ1.2.2. ΠΔΕ Συγχρημ.'!R31+'Σ1.2.3. ΤΑΑ'!R31+'Σ1.2.4. Πράσινο Ταμείο'!R31+'Σ1.2.5. ΑΝΤΩΝΗΣ ΤΡΙΤΣΗΣ'!R31</f>
        <v>0</v>
      </c>
      <c r="S31" s="129">
        <f>'Σ1.2.1. ΠΔΕ Εθνικό'!S31+'Σ1.2.2. ΠΔΕ Συγχρημ.'!S31+'Σ1.2.3. ΤΑΑ'!S31+'Σ1.2.4. Πράσινο Ταμείο'!S31+'Σ1.2.5. ΑΝΤΩΝΗΣ ΤΡΙΤΣΗΣ'!S31</f>
        <v>0</v>
      </c>
      <c r="T31" s="48">
        <f>P31+Q31+R31+S31</f>
        <v>0</v>
      </c>
      <c r="U31" s="46">
        <f t="shared" ref="U31:U45" si="15">D31-T31</f>
        <v>0</v>
      </c>
      <c r="V31" s="122">
        <f>'Σ1.2.1. ΠΔΕ Εθνικό'!V29+'Σ1.2.2. ΠΔΕ Συγχρημ.'!V29+'Σ1.2.3. ΤΑΑ'!V29+'Σ1.2.4. Πράσινο Ταμείο'!V29+'Σ1.2.5. ΑΝΤΩΝΗΣ ΤΡΙΤΣΗΣ'!V29</f>
        <v>0</v>
      </c>
    </row>
    <row r="32" spans="1:22" ht="16.5" customHeight="1" x14ac:dyDescent="0.2">
      <c r="A32" s="91">
        <v>21</v>
      </c>
      <c r="B32" s="3">
        <v>44</v>
      </c>
      <c r="C32" s="16" t="s">
        <v>24</v>
      </c>
      <c r="D32" s="47">
        <f>'Σ1.2.1. ΠΔΕ Εθνικό'!D32+'Σ1.2.2. ΠΔΕ Συγχρημ.'!D32+'Σ1.2.3. ΤΑΑ'!D32+'Σ1.2.4. Πράσινο Ταμείο'!D32+'Σ1.2.5. ΑΝΤΩΝΗΣ ΤΡΙΤΣΗΣ'!D32</f>
        <v>0</v>
      </c>
      <c r="E32" s="129">
        <f>'Σ1.2.1. ΠΔΕ Εθνικό'!E32+'Σ1.2.2. ΠΔΕ Συγχρημ.'!E32+'Σ1.2.3. ΤΑΑ'!E32+'Σ1.2.4. Πράσινο Ταμείο'!E32+'Σ1.2.5. ΑΝΤΩΝΗΣ ΤΡΙΤΣΗΣ'!E32</f>
        <v>0</v>
      </c>
      <c r="F32" s="129">
        <f>'Σ1.2.1. ΠΔΕ Εθνικό'!F32+'Σ1.2.2. ΠΔΕ Συγχρημ.'!F32+'Σ1.2.3. ΤΑΑ'!F32+'Σ1.2.4. Πράσινο Ταμείο'!F32+'Σ1.2.5. ΑΝΤΩΝΗΣ ΤΡΙΤΣΗΣ'!F32</f>
        <v>0</v>
      </c>
      <c r="G32" s="129">
        <f>'Σ1.2.1. ΠΔΕ Εθνικό'!G32+'Σ1.2.2. ΠΔΕ Συγχρημ.'!G32+'Σ1.2.3. ΤΑΑ'!G32+'Σ1.2.4. Πράσινο Ταμείο'!G32+'Σ1.2.5. ΑΝΤΩΝΗΣ ΤΡΙΤΣΗΣ'!G32</f>
        <v>0</v>
      </c>
      <c r="H32" s="48">
        <f t="shared" ref="H32:H37" si="16">E32+F32+G32</f>
        <v>0</v>
      </c>
      <c r="I32" s="129">
        <f>'Σ1.2.1. ΠΔΕ Εθνικό'!I32+'Σ1.2.2. ΠΔΕ Συγχρημ.'!I32+'Σ1.2.3. ΤΑΑ'!I32+'Σ1.2.4. Πράσινο Ταμείο'!I32+'Σ1.2.5. ΑΝΤΩΝΗΣ ΤΡΙΤΣΗΣ'!I32</f>
        <v>0</v>
      </c>
      <c r="J32" s="129">
        <f>'Σ1.2.1. ΠΔΕ Εθνικό'!J32+'Σ1.2.2. ΠΔΕ Συγχρημ.'!J32+'Σ1.2.3. ΤΑΑ'!J32+'Σ1.2.4. Πράσινο Ταμείο'!J32+'Σ1.2.5. ΑΝΤΩΝΗΣ ΤΡΙΤΣΗΣ'!J32</f>
        <v>0</v>
      </c>
      <c r="K32" s="129">
        <f>'Σ1.2.1. ΠΔΕ Εθνικό'!K32+'Σ1.2.2. ΠΔΕ Συγχρημ.'!K32+'Σ1.2.3. ΤΑΑ'!K32+'Σ1.2.4. Πράσινο Ταμείο'!K32+'Σ1.2.5. ΑΝΤΩΝΗΣ ΤΡΙΤΣΗΣ'!K32</f>
        <v>0</v>
      </c>
      <c r="L32" s="48">
        <f t="shared" ref="L32:L37" si="17">H32+I32+J32+K32</f>
        <v>0</v>
      </c>
      <c r="M32" s="129">
        <f>'Σ1.2.1. ΠΔΕ Εθνικό'!M32+'Σ1.2.2. ΠΔΕ Συγχρημ.'!M32+'Σ1.2.3. ΤΑΑ'!M32+'Σ1.2.4. Πράσινο Ταμείο'!M32+'Σ1.2.5. ΑΝΤΩΝΗΣ ΤΡΙΤΣΗΣ'!M32</f>
        <v>0</v>
      </c>
      <c r="N32" s="129">
        <f>'Σ1.2.1. ΠΔΕ Εθνικό'!N32+'Σ1.2.2. ΠΔΕ Συγχρημ.'!N32+'Σ1.2.3. ΤΑΑ'!N32+'Σ1.2.4. Πράσινο Ταμείο'!N32+'Σ1.2.5. ΑΝΤΩΝΗΣ ΤΡΙΤΣΗΣ'!N32</f>
        <v>0</v>
      </c>
      <c r="O32" s="129">
        <f>'Σ1.2.1. ΠΔΕ Εθνικό'!O32+'Σ1.2.2. ΠΔΕ Συγχρημ.'!O32+'Σ1.2.3. ΤΑΑ'!O32+'Σ1.2.4. Πράσινο Ταμείο'!O32+'Σ1.2.5. ΑΝΤΩΝΗΣ ΤΡΙΤΣΗΣ'!O32</f>
        <v>0</v>
      </c>
      <c r="P32" s="48">
        <f t="shared" ref="P32:P37" si="18">L32+M32+N32+O32</f>
        <v>0</v>
      </c>
      <c r="Q32" s="129">
        <f>'Σ1.2.1. ΠΔΕ Εθνικό'!Q32+'Σ1.2.2. ΠΔΕ Συγχρημ.'!Q32+'Σ1.2.3. ΤΑΑ'!Q32+'Σ1.2.4. Πράσινο Ταμείο'!Q32+'Σ1.2.5. ΑΝΤΩΝΗΣ ΤΡΙΤΣΗΣ'!Q32</f>
        <v>0</v>
      </c>
      <c r="R32" s="129">
        <f>'Σ1.2.1. ΠΔΕ Εθνικό'!R32+'Σ1.2.2. ΠΔΕ Συγχρημ.'!R32+'Σ1.2.3. ΤΑΑ'!R32+'Σ1.2.4. Πράσινο Ταμείο'!R32+'Σ1.2.5. ΑΝΤΩΝΗΣ ΤΡΙΤΣΗΣ'!R32</f>
        <v>0</v>
      </c>
      <c r="S32" s="129">
        <f>'Σ1.2.1. ΠΔΕ Εθνικό'!S32+'Σ1.2.2. ΠΔΕ Συγχρημ.'!S32+'Σ1.2.3. ΤΑΑ'!S32+'Σ1.2.4. Πράσινο Ταμείο'!S32+'Σ1.2.5. ΑΝΤΩΝΗΣ ΤΡΙΤΣΗΣ'!S32</f>
        <v>0</v>
      </c>
      <c r="T32" s="48">
        <f t="shared" ref="T32:T37" si="19">P32+Q32+R32+S32</f>
        <v>0</v>
      </c>
      <c r="U32" s="46">
        <f t="shared" si="15"/>
        <v>0</v>
      </c>
      <c r="V32" s="122">
        <f>'Σ1.2.1. ΠΔΕ Εθνικό'!V30+'Σ1.2.2. ΠΔΕ Συγχρημ.'!V30+'Σ1.2.3. ΤΑΑ'!V30+'Σ1.2.4. Πράσινο Ταμείο'!V30+'Σ1.2.5. ΑΝΤΩΝΗΣ ΤΡΙΤΣΗΣ'!V30</f>
        <v>0</v>
      </c>
    </row>
    <row r="33" spans="1:22" ht="16.5" customHeight="1" x14ac:dyDescent="0.2">
      <c r="A33" s="91">
        <v>22</v>
      </c>
      <c r="B33" s="3">
        <v>45</v>
      </c>
      <c r="C33" s="16" t="s">
        <v>36</v>
      </c>
      <c r="D33" s="47">
        <f>'Σ1.2.1. ΠΔΕ Εθνικό'!D33+'Σ1.2.2. ΠΔΕ Συγχρημ.'!D33+'Σ1.2.3. ΤΑΑ'!D33+'Σ1.2.4. Πράσινο Ταμείο'!D33+'Σ1.2.5. ΑΝΤΩΝΗΣ ΤΡΙΤΣΗΣ'!D33</f>
        <v>0</v>
      </c>
      <c r="E33" s="129">
        <f>'Σ1.2.1. ΠΔΕ Εθνικό'!E33+'Σ1.2.2. ΠΔΕ Συγχρημ.'!E33+'Σ1.2.3. ΤΑΑ'!E33+'Σ1.2.4. Πράσινο Ταμείο'!E33+'Σ1.2.5. ΑΝΤΩΝΗΣ ΤΡΙΤΣΗΣ'!E33</f>
        <v>0</v>
      </c>
      <c r="F33" s="129">
        <f>'Σ1.2.1. ΠΔΕ Εθνικό'!F33+'Σ1.2.2. ΠΔΕ Συγχρημ.'!F33+'Σ1.2.3. ΤΑΑ'!F33+'Σ1.2.4. Πράσινο Ταμείο'!F33+'Σ1.2.5. ΑΝΤΩΝΗΣ ΤΡΙΤΣΗΣ'!F33</f>
        <v>0</v>
      </c>
      <c r="G33" s="129">
        <f>'Σ1.2.1. ΠΔΕ Εθνικό'!G33+'Σ1.2.2. ΠΔΕ Συγχρημ.'!G33+'Σ1.2.3. ΤΑΑ'!G33+'Σ1.2.4. Πράσινο Ταμείο'!G33+'Σ1.2.5. ΑΝΤΩΝΗΣ ΤΡΙΤΣΗΣ'!G33</f>
        <v>0</v>
      </c>
      <c r="H33" s="48">
        <f t="shared" si="16"/>
        <v>0</v>
      </c>
      <c r="I33" s="129">
        <f>'Σ1.2.1. ΠΔΕ Εθνικό'!I33+'Σ1.2.2. ΠΔΕ Συγχρημ.'!I33+'Σ1.2.3. ΤΑΑ'!I33+'Σ1.2.4. Πράσινο Ταμείο'!I33+'Σ1.2.5. ΑΝΤΩΝΗΣ ΤΡΙΤΣΗΣ'!I33</f>
        <v>0</v>
      </c>
      <c r="J33" s="129">
        <f>'Σ1.2.1. ΠΔΕ Εθνικό'!J33+'Σ1.2.2. ΠΔΕ Συγχρημ.'!J33+'Σ1.2.3. ΤΑΑ'!J33+'Σ1.2.4. Πράσινο Ταμείο'!J33+'Σ1.2.5. ΑΝΤΩΝΗΣ ΤΡΙΤΣΗΣ'!J33</f>
        <v>0</v>
      </c>
      <c r="K33" s="129">
        <f>'Σ1.2.1. ΠΔΕ Εθνικό'!K33+'Σ1.2.2. ΠΔΕ Συγχρημ.'!K33+'Σ1.2.3. ΤΑΑ'!K33+'Σ1.2.4. Πράσινο Ταμείο'!K33+'Σ1.2.5. ΑΝΤΩΝΗΣ ΤΡΙΤΣΗΣ'!K33</f>
        <v>0</v>
      </c>
      <c r="L33" s="48">
        <f t="shared" si="17"/>
        <v>0</v>
      </c>
      <c r="M33" s="129">
        <f>'Σ1.2.1. ΠΔΕ Εθνικό'!M33+'Σ1.2.2. ΠΔΕ Συγχρημ.'!M33+'Σ1.2.3. ΤΑΑ'!M33+'Σ1.2.4. Πράσινο Ταμείο'!M33+'Σ1.2.5. ΑΝΤΩΝΗΣ ΤΡΙΤΣΗΣ'!M33</f>
        <v>0</v>
      </c>
      <c r="N33" s="129">
        <f>'Σ1.2.1. ΠΔΕ Εθνικό'!N33+'Σ1.2.2. ΠΔΕ Συγχρημ.'!N33+'Σ1.2.3. ΤΑΑ'!N33+'Σ1.2.4. Πράσινο Ταμείο'!N33+'Σ1.2.5. ΑΝΤΩΝΗΣ ΤΡΙΤΣΗΣ'!N33</f>
        <v>0</v>
      </c>
      <c r="O33" s="129">
        <f>'Σ1.2.1. ΠΔΕ Εθνικό'!O33+'Σ1.2.2. ΠΔΕ Συγχρημ.'!O33+'Σ1.2.3. ΤΑΑ'!O33+'Σ1.2.4. Πράσινο Ταμείο'!O33+'Σ1.2.5. ΑΝΤΩΝΗΣ ΤΡΙΤΣΗΣ'!O33</f>
        <v>0</v>
      </c>
      <c r="P33" s="48">
        <f t="shared" si="18"/>
        <v>0</v>
      </c>
      <c r="Q33" s="129">
        <f>'Σ1.2.1. ΠΔΕ Εθνικό'!Q33+'Σ1.2.2. ΠΔΕ Συγχρημ.'!Q33+'Σ1.2.3. ΤΑΑ'!Q33+'Σ1.2.4. Πράσινο Ταμείο'!Q33+'Σ1.2.5. ΑΝΤΩΝΗΣ ΤΡΙΤΣΗΣ'!Q33</f>
        <v>0</v>
      </c>
      <c r="R33" s="129">
        <f>'Σ1.2.1. ΠΔΕ Εθνικό'!R33+'Σ1.2.2. ΠΔΕ Συγχρημ.'!R33+'Σ1.2.3. ΤΑΑ'!R33+'Σ1.2.4. Πράσινο Ταμείο'!R33+'Σ1.2.5. ΑΝΤΩΝΗΣ ΤΡΙΤΣΗΣ'!R33</f>
        <v>0</v>
      </c>
      <c r="S33" s="129">
        <f>'Σ1.2.1. ΠΔΕ Εθνικό'!S33+'Σ1.2.2. ΠΔΕ Συγχρημ.'!S33+'Σ1.2.3. ΤΑΑ'!S33+'Σ1.2.4. Πράσινο Ταμείο'!S33+'Σ1.2.5. ΑΝΤΩΝΗΣ ΤΡΙΤΣΗΣ'!S33</f>
        <v>0</v>
      </c>
      <c r="T33" s="48">
        <f t="shared" si="19"/>
        <v>0</v>
      </c>
      <c r="U33" s="46">
        <f t="shared" si="15"/>
        <v>0</v>
      </c>
      <c r="V33" s="122">
        <f>'Σ1.2.1. ΠΔΕ Εθνικό'!V31+'Σ1.2.2. ΠΔΕ Συγχρημ.'!V31+'Σ1.2.3. ΤΑΑ'!V31+'Σ1.2.4. Πράσινο Ταμείο'!V31+'Σ1.2.5. ΑΝΤΩΝΗΣ ΤΡΙΤΣΗΣ'!V31</f>
        <v>0</v>
      </c>
    </row>
    <row r="34" spans="1:22" ht="16.5" customHeight="1" x14ac:dyDescent="0.2">
      <c r="A34" s="91">
        <v>23</v>
      </c>
      <c r="B34" s="3">
        <v>49</v>
      </c>
      <c r="C34" s="16" t="s">
        <v>25</v>
      </c>
      <c r="D34" s="47">
        <f>'Σ1.2.1. ΠΔΕ Εθνικό'!D34+'Σ1.2.2. ΠΔΕ Συγχρημ.'!D34+'Σ1.2.3. ΤΑΑ'!D34+'Σ1.2.4. Πράσινο Ταμείο'!D34+'Σ1.2.5. ΑΝΤΩΝΗΣ ΤΡΙΤΣΗΣ'!D34</f>
        <v>0</v>
      </c>
      <c r="E34" s="129">
        <f>'Σ1.2.1. ΠΔΕ Εθνικό'!E34+'Σ1.2.2. ΠΔΕ Συγχρημ.'!E34+'Σ1.2.3. ΤΑΑ'!E34+'Σ1.2.4. Πράσινο Ταμείο'!E34+'Σ1.2.5. ΑΝΤΩΝΗΣ ΤΡΙΤΣΗΣ'!E34</f>
        <v>0</v>
      </c>
      <c r="F34" s="129">
        <f>'Σ1.2.1. ΠΔΕ Εθνικό'!F34+'Σ1.2.2. ΠΔΕ Συγχρημ.'!F34+'Σ1.2.3. ΤΑΑ'!F34+'Σ1.2.4. Πράσινο Ταμείο'!F34+'Σ1.2.5. ΑΝΤΩΝΗΣ ΤΡΙΤΣΗΣ'!F34</f>
        <v>0</v>
      </c>
      <c r="G34" s="129">
        <f>'Σ1.2.1. ΠΔΕ Εθνικό'!G34+'Σ1.2.2. ΠΔΕ Συγχρημ.'!G34+'Σ1.2.3. ΤΑΑ'!G34+'Σ1.2.4. Πράσινο Ταμείο'!G34+'Σ1.2.5. ΑΝΤΩΝΗΣ ΤΡΙΤΣΗΣ'!G34</f>
        <v>0</v>
      </c>
      <c r="H34" s="48">
        <f t="shared" si="16"/>
        <v>0</v>
      </c>
      <c r="I34" s="129">
        <f>'Σ1.2.1. ΠΔΕ Εθνικό'!I34+'Σ1.2.2. ΠΔΕ Συγχρημ.'!I34+'Σ1.2.3. ΤΑΑ'!I34+'Σ1.2.4. Πράσινο Ταμείο'!I34+'Σ1.2.5. ΑΝΤΩΝΗΣ ΤΡΙΤΣΗΣ'!I34</f>
        <v>0</v>
      </c>
      <c r="J34" s="129">
        <f>'Σ1.2.1. ΠΔΕ Εθνικό'!J34+'Σ1.2.2. ΠΔΕ Συγχρημ.'!J34+'Σ1.2.3. ΤΑΑ'!J34+'Σ1.2.4. Πράσινο Ταμείο'!J34+'Σ1.2.5. ΑΝΤΩΝΗΣ ΤΡΙΤΣΗΣ'!J34</f>
        <v>0</v>
      </c>
      <c r="K34" s="129">
        <f>'Σ1.2.1. ΠΔΕ Εθνικό'!K34+'Σ1.2.2. ΠΔΕ Συγχρημ.'!K34+'Σ1.2.3. ΤΑΑ'!K34+'Σ1.2.4. Πράσινο Ταμείο'!K34+'Σ1.2.5. ΑΝΤΩΝΗΣ ΤΡΙΤΣΗΣ'!K34</f>
        <v>0</v>
      </c>
      <c r="L34" s="48">
        <f t="shared" si="17"/>
        <v>0</v>
      </c>
      <c r="M34" s="129">
        <f>'Σ1.2.1. ΠΔΕ Εθνικό'!M34+'Σ1.2.2. ΠΔΕ Συγχρημ.'!M34+'Σ1.2.3. ΤΑΑ'!M34+'Σ1.2.4. Πράσινο Ταμείο'!M34+'Σ1.2.5. ΑΝΤΩΝΗΣ ΤΡΙΤΣΗΣ'!M34</f>
        <v>0</v>
      </c>
      <c r="N34" s="129">
        <f>'Σ1.2.1. ΠΔΕ Εθνικό'!N34+'Σ1.2.2. ΠΔΕ Συγχρημ.'!N34+'Σ1.2.3. ΤΑΑ'!N34+'Σ1.2.4. Πράσινο Ταμείο'!N34+'Σ1.2.5. ΑΝΤΩΝΗΣ ΤΡΙΤΣΗΣ'!N34</f>
        <v>0</v>
      </c>
      <c r="O34" s="129">
        <f>'Σ1.2.1. ΠΔΕ Εθνικό'!O34+'Σ1.2.2. ΠΔΕ Συγχρημ.'!O34+'Σ1.2.3. ΤΑΑ'!O34+'Σ1.2.4. Πράσινο Ταμείο'!O34+'Σ1.2.5. ΑΝΤΩΝΗΣ ΤΡΙΤΣΗΣ'!O34</f>
        <v>0</v>
      </c>
      <c r="P34" s="48">
        <f t="shared" si="18"/>
        <v>0</v>
      </c>
      <c r="Q34" s="129">
        <f>'Σ1.2.1. ΠΔΕ Εθνικό'!Q34+'Σ1.2.2. ΠΔΕ Συγχρημ.'!Q34+'Σ1.2.3. ΤΑΑ'!Q34+'Σ1.2.4. Πράσινο Ταμείο'!Q34+'Σ1.2.5. ΑΝΤΩΝΗΣ ΤΡΙΤΣΗΣ'!Q34</f>
        <v>0</v>
      </c>
      <c r="R34" s="129">
        <f>'Σ1.2.1. ΠΔΕ Εθνικό'!R34+'Σ1.2.2. ΠΔΕ Συγχρημ.'!R34+'Σ1.2.3. ΤΑΑ'!R34+'Σ1.2.4. Πράσινο Ταμείο'!R34+'Σ1.2.5. ΑΝΤΩΝΗΣ ΤΡΙΤΣΗΣ'!R34</f>
        <v>0</v>
      </c>
      <c r="S34" s="129">
        <f>'Σ1.2.1. ΠΔΕ Εθνικό'!S34+'Σ1.2.2. ΠΔΕ Συγχρημ.'!S34+'Σ1.2.3. ΤΑΑ'!S34+'Σ1.2.4. Πράσινο Ταμείο'!S34+'Σ1.2.5. ΑΝΤΩΝΗΣ ΤΡΙΤΣΗΣ'!S34</f>
        <v>0</v>
      </c>
      <c r="T34" s="48">
        <f t="shared" si="19"/>
        <v>0</v>
      </c>
      <c r="U34" s="46">
        <f t="shared" si="15"/>
        <v>0</v>
      </c>
      <c r="V34" s="122">
        <f>'Σ1.2.1. ΠΔΕ Εθνικό'!V32+'Σ1.2.2. ΠΔΕ Συγχρημ.'!V32+'Σ1.2.3. ΤΑΑ'!V32+'Σ1.2.4. Πράσινο Ταμείο'!V32+'Σ1.2.5. ΑΝΤΩΝΗΣ ΤΡΙΤΣΗΣ'!V32</f>
        <v>0</v>
      </c>
    </row>
    <row r="35" spans="1:22" ht="16.5" customHeight="1" x14ac:dyDescent="0.2">
      <c r="A35" s="91">
        <v>24</v>
      </c>
      <c r="B35" s="3">
        <v>53</v>
      </c>
      <c r="C35" s="16" t="s">
        <v>26</v>
      </c>
      <c r="D35" s="47">
        <f>'Σ1.2.1. ΠΔΕ Εθνικό'!D35+'Σ1.2.2. ΠΔΕ Συγχρημ.'!D35+'Σ1.2.3. ΤΑΑ'!D35+'Σ1.2.4. Πράσινο Ταμείο'!D35+'Σ1.2.5. ΑΝΤΩΝΗΣ ΤΡΙΤΣΗΣ'!D35</f>
        <v>0</v>
      </c>
      <c r="E35" s="129">
        <f>'Σ1.2.1. ΠΔΕ Εθνικό'!E35+'Σ1.2.2. ΠΔΕ Συγχρημ.'!E35+'Σ1.2.3. ΤΑΑ'!E35+'Σ1.2.4. Πράσινο Ταμείο'!E35+'Σ1.2.5. ΑΝΤΩΝΗΣ ΤΡΙΤΣΗΣ'!E35</f>
        <v>0</v>
      </c>
      <c r="F35" s="129">
        <f>'Σ1.2.1. ΠΔΕ Εθνικό'!F35+'Σ1.2.2. ΠΔΕ Συγχρημ.'!F35+'Σ1.2.3. ΤΑΑ'!F35+'Σ1.2.4. Πράσινο Ταμείο'!F35+'Σ1.2.5. ΑΝΤΩΝΗΣ ΤΡΙΤΣΗΣ'!F35</f>
        <v>0</v>
      </c>
      <c r="G35" s="129">
        <f>'Σ1.2.1. ΠΔΕ Εθνικό'!G35+'Σ1.2.2. ΠΔΕ Συγχρημ.'!G35+'Σ1.2.3. ΤΑΑ'!G35+'Σ1.2.4. Πράσινο Ταμείο'!G35+'Σ1.2.5. ΑΝΤΩΝΗΣ ΤΡΙΤΣΗΣ'!G35</f>
        <v>0</v>
      </c>
      <c r="H35" s="48">
        <f t="shared" si="16"/>
        <v>0</v>
      </c>
      <c r="I35" s="129">
        <f>'Σ1.2.1. ΠΔΕ Εθνικό'!I35+'Σ1.2.2. ΠΔΕ Συγχρημ.'!I35+'Σ1.2.3. ΤΑΑ'!I35+'Σ1.2.4. Πράσινο Ταμείο'!I35+'Σ1.2.5. ΑΝΤΩΝΗΣ ΤΡΙΤΣΗΣ'!I35</f>
        <v>0</v>
      </c>
      <c r="J35" s="129">
        <f>'Σ1.2.1. ΠΔΕ Εθνικό'!J35+'Σ1.2.2. ΠΔΕ Συγχρημ.'!J35+'Σ1.2.3. ΤΑΑ'!J35+'Σ1.2.4. Πράσινο Ταμείο'!J35+'Σ1.2.5. ΑΝΤΩΝΗΣ ΤΡΙΤΣΗΣ'!J35</f>
        <v>0</v>
      </c>
      <c r="K35" s="129">
        <f>'Σ1.2.1. ΠΔΕ Εθνικό'!K35+'Σ1.2.2. ΠΔΕ Συγχρημ.'!K35+'Σ1.2.3. ΤΑΑ'!K35+'Σ1.2.4. Πράσινο Ταμείο'!K35+'Σ1.2.5. ΑΝΤΩΝΗΣ ΤΡΙΤΣΗΣ'!K35</f>
        <v>0</v>
      </c>
      <c r="L35" s="48">
        <f t="shared" si="17"/>
        <v>0</v>
      </c>
      <c r="M35" s="129">
        <f>'Σ1.2.1. ΠΔΕ Εθνικό'!M35+'Σ1.2.2. ΠΔΕ Συγχρημ.'!M35+'Σ1.2.3. ΤΑΑ'!M35+'Σ1.2.4. Πράσινο Ταμείο'!M35+'Σ1.2.5. ΑΝΤΩΝΗΣ ΤΡΙΤΣΗΣ'!M35</f>
        <v>0</v>
      </c>
      <c r="N35" s="129">
        <f>'Σ1.2.1. ΠΔΕ Εθνικό'!N35+'Σ1.2.2. ΠΔΕ Συγχρημ.'!N35+'Σ1.2.3. ΤΑΑ'!N35+'Σ1.2.4. Πράσινο Ταμείο'!N35+'Σ1.2.5. ΑΝΤΩΝΗΣ ΤΡΙΤΣΗΣ'!N35</f>
        <v>0</v>
      </c>
      <c r="O35" s="129">
        <f>'Σ1.2.1. ΠΔΕ Εθνικό'!O35+'Σ1.2.2. ΠΔΕ Συγχρημ.'!O35+'Σ1.2.3. ΤΑΑ'!O35+'Σ1.2.4. Πράσινο Ταμείο'!O35+'Σ1.2.5. ΑΝΤΩΝΗΣ ΤΡΙΤΣΗΣ'!O35</f>
        <v>0</v>
      </c>
      <c r="P35" s="48">
        <f t="shared" si="18"/>
        <v>0</v>
      </c>
      <c r="Q35" s="129">
        <f>'Σ1.2.1. ΠΔΕ Εθνικό'!Q35+'Σ1.2.2. ΠΔΕ Συγχρημ.'!Q35+'Σ1.2.3. ΤΑΑ'!Q35+'Σ1.2.4. Πράσινο Ταμείο'!Q35+'Σ1.2.5. ΑΝΤΩΝΗΣ ΤΡΙΤΣΗΣ'!Q35</f>
        <v>0</v>
      </c>
      <c r="R35" s="129">
        <f>'Σ1.2.1. ΠΔΕ Εθνικό'!R35+'Σ1.2.2. ΠΔΕ Συγχρημ.'!R35+'Σ1.2.3. ΤΑΑ'!R35+'Σ1.2.4. Πράσινο Ταμείο'!R35+'Σ1.2.5. ΑΝΤΩΝΗΣ ΤΡΙΤΣΗΣ'!R35</f>
        <v>0</v>
      </c>
      <c r="S35" s="129">
        <f>'Σ1.2.1. ΠΔΕ Εθνικό'!S35+'Σ1.2.2. ΠΔΕ Συγχρημ.'!S35+'Σ1.2.3. ΤΑΑ'!S35+'Σ1.2.4. Πράσινο Ταμείο'!S35+'Σ1.2.5. ΑΝΤΩΝΗΣ ΤΡΙΤΣΗΣ'!S35</f>
        <v>0</v>
      </c>
      <c r="T35" s="48">
        <f t="shared" si="19"/>
        <v>0</v>
      </c>
      <c r="U35" s="46">
        <f t="shared" si="15"/>
        <v>0</v>
      </c>
      <c r="V35" s="122">
        <f>'Σ1.2.1. ΠΔΕ Εθνικό'!V33+'Σ1.2.2. ΠΔΕ Συγχρημ.'!V33+'Σ1.2.3. ΤΑΑ'!V33+'Σ1.2.4. Πράσινο Ταμείο'!V33+'Σ1.2.5. ΑΝΤΩΝΗΣ ΤΡΙΤΣΗΣ'!V33</f>
        <v>0</v>
      </c>
    </row>
    <row r="36" spans="1:22" ht="16.5" customHeight="1" x14ac:dyDescent="0.2">
      <c r="A36" s="91">
        <v>25</v>
      </c>
      <c r="B36" s="3">
        <v>54</v>
      </c>
      <c r="C36" s="16" t="s">
        <v>24</v>
      </c>
      <c r="D36" s="47">
        <f>'Σ1.2.1. ΠΔΕ Εθνικό'!D36+'Σ1.2.2. ΠΔΕ Συγχρημ.'!D36+'Σ1.2.3. ΤΑΑ'!D36+'Σ1.2.4. Πράσινο Ταμείο'!D36+'Σ1.2.5. ΑΝΤΩΝΗΣ ΤΡΙΤΣΗΣ'!D36</f>
        <v>0</v>
      </c>
      <c r="E36" s="129">
        <f>'Σ1.2.1. ΠΔΕ Εθνικό'!E36+'Σ1.2.2. ΠΔΕ Συγχρημ.'!E36+'Σ1.2.3. ΤΑΑ'!E36+'Σ1.2.4. Πράσινο Ταμείο'!E36+'Σ1.2.5. ΑΝΤΩΝΗΣ ΤΡΙΤΣΗΣ'!E36</f>
        <v>0</v>
      </c>
      <c r="F36" s="129">
        <f>'Σ1.2.1. ΠΔΕ Εθνικό'!F36+'Σ1.2.2. ΠΔΕ Συγχρημ.'!F36+'Σ1.2.3. ΤΑΑ'!F36+'Σ1.2.4. Πράσινο Ταμείο'!F36+'Σ1.2.5. ΑΝΤΩΝΗΣ ΤΡΙΤΣΗΣ'!F36</f>
        <v>0</v>
      </c>
      <c r="G36" s="129">
        <f>'Σ1.2.1. ΠΔΕ Εθνικό'!G36+'Σ1.2.2. ΠΔΕ Συγχρημ.'!G36+'Σ1.2.3. ΤΑΑ'!G36+'Σ1.2.4. Πράσινο Ταμείο'!G36+'Σ1.2.5. ΑΝΤΩΝΗΣ ΤΡΙΤΣΗΣ'!G36</f>
        <v>0</v>
      </c>
      <c r="H36" s="48">
        <f t="shared" si="16"/>
        <v>0</v>
      </c>
      <c r="I36" s="129">
        <f>'Σ1.2.1. ΠΔΕ Εθνικό'!I36+'Σ1.2.2. ΠΔΕ Συγχρημ.'!I36+'Σ1.2.3. ΤΑΑ'!I36+'Σ1.2.4. Πράσινο Ταμείο'!I36+'Σ1.2.5. ΑΝΤΩΝΗΣ ΤΡΙΤΣΗΣ'!I36</f>
        <v>0</v>
      </c>
      <c r="J36" s="129">
        <f>'Σ1.2.1. ΠΔΕ Εθνικό'!J36+'Σ1.2.2. ΠΔΕ Συγχρημ.'!J36+'Σ1.2.3. ΤΑΑ'!J36+'Σ1.2.4. Πράσινο Ταμείο'!J36+'Σ1.2.5. ΑΝΤΩΝΗΣ ΤΡΙΤΣΗΣ'!J36</f>
        <v>0</v>
      </c>
      <c r="K36" s="129">
        <f>'Σ1.2.1. ΠΔΕ Εθνικό'!K36+'Σ1.2.2. ΠΔΕ Συγχρημ.'!K36+'Σ1.2.3. ΤΑΑ'!K36+'Σ1.2.4. Πράσινο Ταμείο'!K36+'Σ1.2.5. ΑΝΤΩΝΗΣ ΤΡΙΤΣΗΣ'!K36</f>
        <v>0</v>
      </c>
      <c r="L36" s="48">
        <f t="shared" si="17"/>
        <v>0</v>
      </c>
      <c r="M36" s="129">
        <f>'Σ1.2.1. ΠΔΕ Εθνικό'!M36+'Σ1.2.2. ΠΔΕ Συγχρημ.'!M36+'Σ1.2.3. ΤΑΑ'!M36+'Σ1.2.4. Πράσινο Ταμείο'!M36+'Σ1.2.5. ΑΝΤΩΝΗΣ ΤΡΙΤΣΗΣ'!M36</f>
        <v>0</v>
      </c>
      <c r="N36" s="129">
        <f>'Σ1.2.1. ΠΔΕ Εθνικό'!N36+'Σ1.2.2. ΠΔΕ Συγχρημ.'!N36+'Σ1.2.3. ΤΑΑ'!N36+'Σ1.2.4. Πράσινο Ταμείο'!N36+'Σ1.2.5. ΑΝΤΩΝΗΣ ΤΡΙΤΣΗΣ'!N36</f>
        <v>0</v>
      </c>
      <c r="O36" s="129">
        <f>'Σ1.2.1. ΠΔΕ Εθνικό'!O36+'Σ1.2.2. ΠΔΕ Συγχρημ.'!O36+'Σ1.2.3. ΤΑΑ'!O36+'Σ1.2.4. Πράσινο Ταμείο'!O36+'Σ1.2.5. ΑΝΤΩΝΗΣ ΤΡΙΤΣΗΣ'!O36</f>
        <v>0</v>
      </c>
      <c r="P36" s="48">
        <f t="shared" si="18"/>
        <v>0</v>
      </c>
      <c r="Q36" s="129">
        <f>'Σ1.2.1. ΠΔΕ Εθνικό'!Q36+'Σ1.2.2. ΠΔΕ Συγχρημ.'!Q36+'Σ1.2.3. ΤΑΑ'!Q36+'Σ1.2.4. Πράσινο Ταμείο'!Q36+'Σ1.2.5. ΑΝΤΩΝΗΣ ΤΡΙΤΣΗΣ'!Q36</f>
        <v>0</v>
      </c>
      <c r="R36" s="129">
        <f>'Σ1.2.1. ΠΔΕ Εθνικό'!R36+'Σ1.2.2. ΠΔΕ Συγχρημ.'!R36+'Σ1.2.3. ΤΑΑ'!R36+'Σ1.2.4. Πράσινο Ταμείο'!R36+'Σ1.2.5. ΑΝΤΩΝΗΣ ΤΡΙΤΣΗΣ'!R36</f>
        <v>0</v>
      </c>
      <c r="S36" s="129">
        <f>'Σ1.2.1. ΠΔΕ Εθνικό'!S36+'Σ1.2.2. ΠΔΕ Συγχρημ.'!S36+'Σ1.2.3. ΤΑΑ'!S36+'Σ1.2.4. Πράσινο Ταμείο'!S36+'Σ1.2.5. ΑΝΤΩΝΗΣ ΤΡΙΤΣΗΣ'!S36</f>
        <v>0</v>
      </c>
      <c r="T36" s="48">
        <f t="shared" si="19"/>
        <v>0</v>
      </c>
      <c r="U36" s="46">
        <f t="shared" si="15"/>
        <v>0</v>
      </c>
      <c r="V36" s="122">
        <f>'Σ1.2.1. ΠΔΕ Εθνικό'!V34+'Σ1.2.2. ΠΔΕ Συγχρημ.'!V34+'Σ1.2.3. ΤΑΑ'!V34+'Σ1.2.4. Πράσινο Ταμείο'!V34+'Σ1.2.5. ΑΝΤΩΝΗΣ ΤΡΙΤΣΗΣ'!V34</f>
        <v>0</v>
      </c>
    </row>
    <row r="37" spans="1:22" ht="16.5" customHeight="1" x14ac:dyDescent="0.2">
      <c r="A37" s="91">
        <v>26</v>
      </c>
      <c r="B37" s="3">
        <v>59</v>
      </c>
      <c r="C37" s="17" t="s">
        <v>27</v>
      </c>
      <c r="D37" s="47">
        <f>'Σ1.2.1. ΠΔΕ Εθνικό'!D37+'Σ1.2.2. ΠΔΕ Συγχρημ.'!D37+'Σ1.2.3. ΤΑΑ'!D37+'Σ1.2.4. Πράσινο Ταμείο'!D37+'Σ1.2.5. ΑΝΤΩΝΗΣ ΤΡΙΤΣΗΣ'!D37</f>
        <v>0</v>
      </c>
      <c r="E37" s="129">
        <f>'Σ1.2.1. ΠΔΕ Εθνικό'!E37+'Σ1.2.2. ΠΔΕ Συγχρημ.'!E37+'Σ1.2.3. ΤΑΑ'!E37+'Σ1.2.4. Πράσινο Ταμείο'!E37+'Σ1.2.5. ΑΝΤΩΝΗΣ ΤΡΙΤΣΗΣ'!E37</f>
        <v>0</v>
      </c>
      <c r="F37" s="129">
        <f>'Σ1.2.1. ΠΔΕ Εθνικό'!F37+'Σ1.2.2. ΠΔΕ Συγχρημ.'!F37+'Σ1.2.3. ΤΑΑ'!F37+'Σ1.2.4. Πράσινο Ταμείο'!F37+'Σ1.2.5. ΑΝΤΩΝΗΣ ΤΡΙΤΣΗΣ'!F37</f>
        <v>0</v>
      </c>
      <c r="G37" s="129">
        <f>'Σ1.2.1. ΠΔΕ Εθνικό'!G37+'Σ1.2.2. ΠΔΕ Συγχρημ.'!G37+'Σ1.2.3. ΤΑΑ'!G37+'Σ1.2.4. Πράσινο Ταμείο'!G37+'Σ1.2.5. ΑΝΤΩΝΗΣ ΤΡΙΤΣΗΣ'!G37</f>
        <v>0</v>
      </c>
      <c r="H37" s="48">
        <f t="shared" si="16"/>
        <v>0</v>
      </c>
      <c r="I37" s="129">
        <f>'Σ1.2.1. ΠΔΕ Εθνικό'!I37+'Σ1.2.2. ΠΔΕ Συγχρημ.'!I37+'Σ1.2.3. ΤΑΑ'!I37+'Σ1.2.4. Πράσινο Ταμείο'!I37+'Σ1.2.5. ΑΝΤΩΝΗΣ ΤΡΙΤΣΗΣ'!I37</f>
        <v>0</v>
      </c>
      <c r="J37" s="129">
        <f>'Σ1.2.1. ΠΔΕ Εθνικό'!J37+'Σ1.2.2. ΠΔΕ Συγχρημ.'!J37+'Σ1.2.3. ΤΑΑ'!J37+'Σ1.2.4. Πράσινο Ταμείο'!J37+'Σ1.2.5. ΑΝΤΩΝΗΣ ΤΡΙΤΣΗΣ'!J37</f>
        <v>0</v>
      </c>
      <c r="K37" s="129">
        <f>'Σ1.2.1. ΠΔΕ Εθνικό'!K37+'Σ1.2.2. ΠΔΕ Συγχρημ.'!K37+'Σ1.2.3. ΤΑΑ'!K37+'Σ1.2.4. Πράσινο Ταμείο'!K37+'Σ1.2.5. ΑΝΤΩΝΗΣ ΤΡΙΤΣΗΣ'!K37</f>
        <v>0</v>
      </c>
      <c r="L37" s="48">
        <f t="shared" si="17"/>
        <v>0</v>
      </c>
      <c r="M37" s="129">
        <f>'Σ1.2.1. ΠΔΕ Εθνικό'!M37+'Σ1.2.2. ΠΔΕ Συγχρημ.'!M37+'Σ1.2.3. ΤΑΑ'!M37+'Σ1.2.4. Πράσινο Ταμείο'!M37+'Σ1.2.5. ΑΝΤΩΝΗΣ ΤΡΙΤΣΗΣ'!M37</f>
        <v>0</v>
      </c>
      <c r="N37" s="129">
        <f>'Σ1.2.1. ΠΔΕ Εθνικό'!N37+'Σ1.2.2. ΠΔΕ Συγχρημ.'!N37+'Σ1.2.3. ΤΑΑ'!N37+'Σ1.2.4. Πράσινο Ταμείο'!N37+'Σ1.2.5. ΑΝΤΩΝΗΣ ΤΡΙΤΣΗΣ'!N37</f>
        <v>0</v>
      </c>
      <c r="O37" s="129">
        <f>'Σ1.2.1. ΠΔΕ Εθνικό'!O37+'Σ1.2.2. ΠΔΕ Συγχρημ.'!O37+'Σ1.2.3. ΤΑΑ'!O37+'Σ1.2.4. Πράσινο Ταμείο'!O37+'Σ1.2.5. ΑΝΤΩΝΗΣ ΤΡΙΤΣΗΣ'!O37</f>
        <v>0</v>
      </c>
      <c r="P37" s="48">
        <f t="shared" si="18"/>
        <v>0</v>
      </c>
      <c r="Q37" s="129">
        <f>'Σ1.2.1. ΠΔΕ Εθνικό'!Q37+'Σ1.2.2. ΠΔΕ Συγχρημ.'!Q37+'Σ1.2.3. ΤΑΑ'!Q37+'Σ1.2.4. Πράσινο Ταμείο'!Q37+'Σ1.2.5. ΑΝΤΩΝΗΣ ΤΡΙΤΣΗΣ'!Q37</f>
        <v>0</v>
      </c>
      <c r="R37" s="129">
        <f>'Σ1.2.1. ΠΔΕ Εθνικό'!R37+'Σ1.2.2. ΠΔΕ Συγχρημ.'!R37+'Σ1.2.3. ΤΑΑ'!R37+'Σ1.2.4. Πράσινο Ταμείο'!R37+'Σ1.2.5. ΑΝΤΩΝΗΣ ΤΡΙΤΣΗΣ'!R37</f>
        <v>0</v>
      </c>
      <c r="S37" s="129">
        <f>'Σ1.2.1. ΠΔΕ Εθνικό'!S37+'Σ1.2.2. ΠΔΕ Συγχρημ.'!S37+'Σ1.2.3. ΤΑΑ'!S37+'Σ1.2.4. Πράσινο Ταμείο'!S37+'Σ1.2.5. ΑΝΤΩΝΗΣ ΤΡΙΤΣΗΣ'!S37</f>
        <v>0</v>
      </c>
      <c r="T37" s="48">
        <f t="shared" si="19"/>
        <v>0</v>
      </c>
      <c r="U37" s="130">
        <f t="shared" si="15"/>
        <v>0</v>
      </c>
      <c r="V37" s="131">
        <f>'Σ1.2.1. ΠΔΕ Εθνικό'!V35+'Σ1.2.2. ΠΔΕ Συγχρημ.'!V35+'Σ1.2.3. ΤΑΑ'!V35+'Σ1.2.4. Πράσινο Ταμείο'!V35+'Σ1.2.5. ΑΝΤΩΝΗΣ ΤΡΙΤΣΗΣ'!V35</f>
        <v>0</v>
      </c>
    </row>
    <row r="38" spans="1:22" ht="16.5" customHeight="1" x14ac:dyDescent="0.2">
      <c r="A38" s="94" t="s">
        <v>23</v>
      </c>
      <c r="B38" s="55" t="s">
        <v>649</v>
      </c>
      <c r="C38" s="55"/>
      <c r="D38" s="46">
        <f>D39+D40+D41+D42+D43+D44+D45</f>
        <v>0</v>
      </c>
      <c r="E38" s="46">
        <f t="shared" ref="E38:T38" si="20">E39+E40+E41+E42+E43+E44+E45</f>
        <v>0</v>
      </c>
      <c r="F38" s="46">
        <f t="shared" si="20"/>
        <v>0</v>
      </c>
      <c r="G38" s="46">
        <f t="shared" si="20"/>
        <v>0</v>
      </c>
      <c r="H38" s="46">
        <f t="shared" si="20"/>
        <v>0</v>
      </c>
      <c r="I38" s="46">
        <f t="shared" si="20"/>
        <v>0</v>
      </c>
      <c r="J38" s="46">
        <f t="shared" si="20"/>
        <v>0</v>
      </c>
      <c r="K38" s="46">
        <f t="shared" si="20"/>
        <v>0</v>
      </c>
      <c r="L38" s="46">
        <f t="shared" si="20"/>
        <v>0</v>
      </c>
      <c r="M38" s="46">
        <f t="shared" si="20"/>
        <v>0</v>
      </c>
      <c r="N38" s="46">
        <f t="shared" si="20"/>
        <v>0</v>
      </c>
      <c r="O38" s="46">
        <f t="shared" si="20"/>
        <v>0</v>
      </c>
      <c r="P38" s="46">
        <f t="shared" si="20"/>
        <v>0</v>
      </c>
      <c r="Q38" s="46">
        <f t="shared" si="20"/>
        <v>0</v>
      </c>
      <c r="R38" s="46">
        <f t="shared" si="20"/>
        <v>0</v>
      </c>
      <c r="S38" s="46">
        <f t="shared" si="20"/>
        <v>0</v>
      </c>
      <c r="T38" s="46">
        <f t="shared" si="20"/>
        <v>0</v>
      </c>
      <c r="U38" s="46">
        <f t="shared" si="15"/>
        <v>0</v>
      </c>
      <c r="V38" s="116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47">
        <f>'Σ1.2.1. ΠΔΕ Εθνικό'!D39+'Σ1.2.2. ΠΔΕ Συγχρημ.'!D39+'Σ1.2.3. ΤΑΑ'!D39+'Σ1.2.4. Πράσινο Ταμείο'!D39+'Σ1.2.5. ΑΝΤΩΝΗΣ ΤΡΙΤΣΗΣ'!D39</f>
        <v>0</v>
      </c>
      <c r="E39" s="129">
        <f>'Σ1.2.1. ΠΔΕ Εθνικό'!E39+'Σ1.2.2. ΠΔΕ Συγχρημ.'!E39+'Σ1.2.3. ΤΑΑ'!E39+'Σ1.2.4. Πράσινο Ταμείο'!E39+'Σ1.2.5. ΑΝΤΩΝΗΣ ΤΡΙΤΣΗΣ'!E39</f>
        <v>0</v>
      </c>
      <c r="F39" s="129">
        <f>'Σ1.2.1. ΠΔΕ Εθνικό'!F39+'Σ1.2.2. ΠΔΕ Συγχρημ.'!F39+'Σ1.2.3. ΤΑΑ'!F39+'Σ1.2.4. Πράσινο Ταμείο'!F39+'Σ1.2.5. ΑΝΤΩΝΗΣ ΤΡΙΤΣΗΣ'!F39</f>
        <v>0</v>
      </c>
      <c r="G39" s="129">
        <f>'Σ1.2.1. ΠΔΕ Εθνικό'!G39+'Σ1.2.2. ΠΔΕ Συγχρημ.'!G39+'Σ1.2.3. ΤΑΑ'!G39+'Σ1.2.4. Πράσινο Ταμείο'!G39+'Σ1.2.5. ΑΝΤΩΝΗΣ ΤΡΙΤΣΗΣ'!G39</f>
        <v>0</v>
      </c>
      <c r="H39" s="48">
        <f>E39+F39+G39</f>
        <v>0</v>
      </c>
      <c r="I39" s="129">
        <f>'Σ1.2.1. ΠΔΕ Εθνικό'!I39+'Σ1.2.2. ΠΔΕ Συγχρημ.'!I39+'Σ1.2.3. ΤΑΑ'!I39+'Σ1.2.4. Πράσινο Ταμείο'!I39+'Σ1.2.5. ΑΝΤΩΝΗΣ ΤΡΙΤΣΗΣ'!I39</f>
        <v>0</v>
      </c>
      <c r="J39" s="129">
        <f>'Σ1.2.1. ΠΔΕ Εθνικό'!J39+'Σ1.2.2. ΠΔΕ Συγχρημ.'!J39+'Σ1.2.3. ΤΑΑ'!J39+'Σ1.2.4. Πράσινο Ταμείο'!J39+'Σ1.2.5. ΑΝΤΩΝΗΣ ΤΡΙΤΣΗΣ'!J39</f>
        <v>0</v>
      </c>
      <c r="K39" s="129">
        <f>'Σ1.2.1. ΠΔΕ Εθνικό'!K39+'Σ1.2.2. ΠΔΕ Συγχρημ.'!K39+'Σ1.2.3. ΤΑΑ'!K39+'Σ1.2.4. Πράσινο Ταμείο'!K39+'Σ1.2.5. ΑΝΤΩΝΗΣ ΤΡΙΤΣΗΣ'!K39</f>
        <v>0</v>
      </c>
      <c r="L39" s="48">
        <f>H39+I39+J39+K39</f>
        <v>0</v>
      </c>
      <c r="M39" s="129">
        <f>'Σ1.2.1. ΠΔΕ Εθνικό'!M39+'Σ1.2.2. ΠΔΕ Συγχρημ.'!M39+'Σ1.2.3. ΤΑΑ'!M39+'Σ1.2.4. Πράσινο Ταμείο'!M39+'Σ1.2.5. ΑΝΤΩΝΗΣ ΤΡΙΤΣΗΣ'!M39</f>
        <v>0</v>
      </c>
      <c r="N39" s="129">
        <f>'Σ1.2.1. ΠΔΕ Εθνικό'!N39+'Σ1.2.2. ΠΔΕ Συγχρημ.'!N39+'Σ1.2.3. ΤΑΑ'!N39+'Σ1.2.4. Πράσινο Ταμείο'!N39+'Σ1.2.5. ΑΝΤΩΝΗΣ ΤΡΙΤΣΗΣ'!N39</f>
        <v>0</v>
      </c>
      <c r="O39" s="129">
        <f>'Σ1.2.1. ΠΔΕ Εθνικό'!O39+'Σ1.2.2. ΠΔΕ Συγχρημ.'!O39+'Σ1.2.3. ΤΑΑ'!O39+'Σ1.2.4. Πράσινο Ταμείο'!O39+'Σ1.2.5. ΑΝΤΩΝΗΣ ΤΡΙΤΣΗΣ'!O39</f>
        <v>0</v>
      </c>
      <c r="P39" s="48">
        <f>L39+M39+N39+O39</f>
        <v>0</v>
      </c>
      <c r="Q39" s="129">
        <f>'Σ1.2.1. ΠΔΕ Εθνικό'!Q39+'Σ1.2.2. ΠΔΕ Συγχρημ.'!Q39+'Σ1.2.3. ΤΑΑ'!Q39+'Σ1.2.4. Πράσινο Ταμείο'!Q39+'Σ1.2.5. ΑΝΤΩΝΗΣ ΤΡΙΤΣΗΣ'!Q39</f>
        <v>0</v>
      </c>
      <c r="R39" s="129">
        <f>'Σ1.2.1. ΠΔΕ Εθνικό'!R39+'Σ1.2.2. ΠΔΕ Συγχρημ.'!R39+'Σ1.2.3. ΤΑΑ'!R39+'Σ1.2.4. Πράσινο Ταμείο'!R39+'Σ1.2.5. ΑΝΤΩΝΗΣ ΤΡΙΤΣΗΣ'!R39</f>
        <v>0</v>
      </c>
      <c r="S39" s="129">
        <f>'Σ1.2.1. ΠΔΕ Εθνικό'!S39+'Σ1.2.2. ΠΔΕ Συγχρημ.'!S39+'Σ1.2.3. ΤΑΑ'!S39+'Σ1.2.4. Πράσινο Ταμείο'!S39+'Σ1.2.5. ΑΝΤΩΝΗΣ ΤΡΙΤΣΗΣ'!S39</f>
        <v>0</v>
      </c>
      <c r="T39" s="48">
        <f>P39+Q39+R39+S39</f>
        <v>0</v>
      </c>
      <c r="U39" s="46">
        <f t="shared" si="15"/>
        <v>0</v>
      </c>
      <c r="V39" s="122">
        <f>'Σ1.2.1. ΠΔΕ Εθνικό'!V37+'Σ1.2.2. ΠΔΕ Συγχρημ.'!V37+'Σ1.2.3. ΤΑΑ'!V37+'Σ1.2.4. Πράσινο Ταμείο'!V37+'Σ1.2.5. ΑΝΤΩΝΗΣ ΤΡΙΤΣΗΣ'!V37</f>
        <v>0</v>
      </c>
    </row>
    <row r="40" spans="1:22" ht="16.5" customHeight="1" x14ac:dyDescent="0.2">
      <c r="A40" s="91">
        <v>28</v>
      </c>
      <c r="B40" s="3">
        <v>44</v>
      </c>
      <c r="C40" s="16" t="s">
        <v>24</v>
      </c>
      <c r="D40" s="47">
        <f>'Σ1.2.1. ΠΔΕ Εθνικό'!D40+'Σ1.2.2. ΠΔΕ Συγχρημ.'!D40+'Σ1.2.3. ΤΑΑ'!D40+'Σ1.2.4. Πράσινο Ταμείο'!D40+'Σ1.2.5. ΑΝΤΩΝΗΣ ΤΡΙΤΣΗΣ'!D40</f>
        <v>0</v>
      </c>
      <c r="E40" s="129">
        <f>'Σ1.2.1. ΠΔΕ Εθνικό'!E40+'Σ1.2.2. ΠΔΕ Συγχρημ.'!E40+'Σ1.2.3. ΤΑΑ'!E40+'Σ1.2.4. Πράσινο Ταμείο'!E40+'Σ1.2.5. ΑΝΤΩΝΗΣ ΤΡΙΤΣΗΣ'!E40</f>
        <v>0</v>
      </c>
      <c r="F40" s="129">
        <f>'Σ1.2.1. ΠΔΕ Εθνικό'!F40+'Σ1.2.2. ΠΔΕ Συγχρημ.'!F40+'Σ1.2.3. ΤΑΑ'!F40+'Σ1.2.4. Πράσινο Ταμείο'!F40+'Σ1.2.5. ΑΝΤΩΝΗΣ ΤΡΙΤΣΗΣ'!F40</f>
        <v>0</v>
      </c>
      <c r="G40" s="129">
        <f>'Σ1.2.1. ΠΔΕ Εθνικό'!G40+'Σ1.2.2. ΠΔΕ Συγχρημ.'!G40+'Σ1.2.3. ΤΑΑ'!G40+'Σ1.2.4. Πράσινο Ταμείο'!G40+'Σ1.2.5. ΑΝΤΩΝΗΣ ΤΡΙΤΣΗΣ'!G40</f>
        <v>0</v>
      </c>
      <c r="H40" s="48">
        <f t="shared" ref="H40:H45" si="21">E40+F40+G40</f>
        <v>0</v>
      </c>
      <c r="I40" s="129">
        <f>'Σ1.2.1. ΠΔΕ Εθνικό'!I40+'Σ1.2.2. ΠΔΕ Συγχρημ.'!I40+'Σ1.2.3. ΤΑΑ'!I40+'Σ1.2.4. Πράσινο Ταμείο'!I40+'Σ1.2.5. ΑΝΤΩΝΗΣ ΤΡΙΤΣΗΣ'!I40</f>
        <v>0</v>
      </c>
      <c r="J40" s="129">
        <f>'Σ1.2.1. ΠΔΕ Εθνικό'!J40+'Σ1.2.2. ΠΔΕ Συγχρημ.'!J40+'Σ1.2.3. ΤΑΑ'!J40+'Σ1.2.4. Πράσινο Ταμείο'!J40+'Σ1.2.5. ΑΝΤΩΝΗΣ ΤΡΙΤΣΗΣ'!J40</f>
        <v>0</v>
      </c>
      <c r="K40" s="129">
        <f>'Σ1.2.1. ΠΔΕ Εθνικό'!K40+'Σ1.2.2. ΠΔΕ Συγχρημ.'!K40+'Σ1.2.3. ΤΑΑ'!K40+'Σ1.2.4. Πράσινο Ταμείο'!K40+'Σ1.2.5. ΑΝΤΩΝΗΣ ΤΡΙΤΣΗΣ'!K40</f>
        <v>0</v>
      </c>
      <c r="L40" s="48">
        <f t="shared" ref="L40:L45" si="22">H40+I40+J40+K40</f>
        <v>0</v>
      </c>
      <c r="M40" s="129">
        <f>'Σ1.2.1. ΠΔΕ Εθνικό'!M40+'Σ1.2.2. ΠΔΕ Συγχρημ.'!M40+'Σ1.2.3. ΤΑΑ'!M40+'Σ1.2.4. Πράσινο Ταμείο'!M40+'Σ1.2.5. ΑΝΤΩΝΗΣ ΤΡΙΤΣΗΣ'!M40</f>
        <v>0</v>
      </c>
      <c r="N40" s="129">
        <f>'Σ1.2.1. ΠΔΕ Εθνικό'!N40+'Σ1.2.2. ΠΔΕ Συγχρημ.'!N40+'Σ1.2.3. ΤΑΑ'!N40+'Σ1.2.4. Πράσινο Ταμείο'!N40+'Σ1.2.5. ΑΝΤΩΝΗΣ ΤΡΙΤΣΗΣ'!N40</f>
        <v>0</v>
      </c>
      <c r="O40" s="129">
        <f>'Σ1.2.1. ΠΔΕ Εθνικό'!O40+'Σ1.2.2. ΠΔΕ Συγχρημ.'!O40+'Σ1.2.3. ΤΑΑ'!O40+'Σ1.2.4. Πράσινο Ταμείο'!O40+'Σ1.2.5. ΑΝΤΩΝΗΣ ΤΡΙΤΣΗΣ'!O40</f>
        <v>0</v>
      </c>
      <c r="P40" s="48">
        <f t="shared" ref="P40:P45" si="23">L40+M40+N40+O40</f>
        <v>0</v>
      </c>
      <c r="Q40" s="129">
        <f>'Σ1.2.1. ΠΔΕ Εθνικό'!Q40+'Σ1.2.2. ΠΔΕ Συγχρημ.'!Q40+'Σ1.2.3. ΤΑΑ'!Q40+'Σ1.2.4. Πράσινο Ταμείο'!Q40+'Σ1.2.5. ΑΝΤΩΝΗΣ ΤΡΙΤΣΗΣ'!Q40</f>
        <v>0</v>
      </c>
      <c r="R40" s="129">
        <f>'Σ1.2.1. ΠΔΕ Εθνικό'!R40+'Σ1.2.2. ΠΔΕ Συγχρημ.'!R40+'Σ1.2.3. ΤΑΑ'!R40+'Σ1.2.4. Πράσινο Ταμείο'!R40+'Σ1.2.5. ΑΝΤΩΝΗΣ ΤΡΙΤΣΗΣ'!R40</f>
        <v>0</v>
      </c>
      <c r="S40" s="129">
        <f>'Σ1.2.1. ΠΔΕ Εθνικό'!S40+'Σ1.2.2. ΠΔΕ Συγχρημ.'!S40+'Σ1.2.3. ΤΑΑ'!S40+'Σ1.2.4. Πράσινο Ταμείο'!S40+'Σ1.2.5. ΑΝΤΩΝΗΣ ΤΡΙΤΣΗΣ'!S40</f>
        <v>0</v>
      </c>
      <c r="T40" s="48">
        <f t="shared" ref="T40:T45" si="24">P40+Q40+R40+S40</f>
        <v>0</v>
      </c>
      <c r="U40" s="46">
        <f t="shared" si="15"/>
        <v>0</v>
      </c>
      <c r="V40" s="122">
        <f>'Σ1.2.1. ΠΔΕ Εθνικό'!V38+'Σ1.2.2. ΠΔΕ Συγχρημ.'!V38+'Σ1.2.3. ΤΑΑ'!V38+'Σ1.2.4. Πράσινο Ταμείο'!V38+'Σ1.2.5. ΑΝΤΩΝΗΣ ΤΡΙΤΣΗΣ'!V38</f>
        <v>0</v>
      </c>
    </row>
    <row r="41" spans="1:22" ht="16.5" customHeight="1" x14ac:dyDescent="0.2">
      <c r="A41" s="91">
        <v>29</v>
      </c>
      <c r="B41" s="3">
        <v>45</v>
      </c>
      <c r="C41" s="16" t="s">
        <v>36</v>
      </c>
      <c r="D41" s="47">
        <f>'Σ1.2.1. ΠΔΕ Εθνικό'!D41+'Σ1.2.2. ΠΔΕ Συγχρημ.'!D41+'Σ1.2.3. ΤΑΑ'!D41+'Σ1.2.4. Πράσινο Ταμείο'!D41+'Σ1.2.5. ΑΝΤΩΝΗΣ ΤΡΙΤΣΗΣ'!D41</f>
        <v>0</v>
      </c>
      <c r="E41" s="129">
        <f>'Σ1.2.1. ΠΔΕ Εθνικό'!E41+'Σ1.2.2. ΠΔΕ Συγχρημ.'!E41+'Σ1.2.3. ΤΑΑ'!E41+'Σ1.2.4. Πράσινο Ταμείο'!E41+'Σ1.2.5. ΑΝΤΩΝΗΣ ΤΡΙΤΣΗΣ'!E41</f>
        <v>0</v>
      </c>
      <c r="F41" s="129">
        <f>'Σ1.2.1. ΠΔΕ Εθνικό'!F41+'Σ1.2.2. ΠΔΕ Συγχρημ.'!F41+'Σ1.2.3. ΤΑΑ'!F41+'Σ1.2.4. Πράσινο Ταμείο'!F41+'Σ1.2.5. ΑΝΤΩΝΗΣ ΤΡΙΤΣΗΣ'!F41</f>
        <v>0</v>
      </c>
      <c r="G41" s="129">
        <f>'Σ1.2.1. ΠΔΕ Εθνικό'!G41+'Σ1.2.2. ΠΔΕ Συγχρημ.'!G41+'Σ1.2.3. ΤΑΑ'!G41+'Σ1.2.4. Πράσινο Ταμείο'!G41+'Σ1.2.5. ΑΝΤΩΝΗΣ ΤΡΙΤΣΗΣ'!G41</f>
        <v>0</v>
      </c>
      <c r="H41" s="48">
        <f t="shared" si="21"/>
        <v>0</v>
      </c>
      <c r="I41" s="129">
        <f>'Σ1.2.1. ΠΔΕ Εθνικό'!I41+'Σ1.2.2. ΠΔΕ Συγχρημ.'!I41+'Σ1.2.3. ΤΑΑ'!I41+'Σ1.2.4. Πράσινο Ταμείο'!I41+'Σ1.2.5. ΑΝΤΩΝΗΣ ΤΡΙΤΣΗΣ'!I41</f>
        <v>0</v>
      </c>
      <c r="J41" s="129">
        <f>'Σ1.2.1. ΠΔΕ Εθνικό'!J41+'Σ1.2.2. ΠΔΕ Συγχρημ.'!J41+'Σ1.2.3. ΤΑΑ'!J41+'Σ1.2.4. Πράσινο Ταμείο'!J41+'Σ1.2.5. ΑΝΤΩΝΗΣ ΤΡΙΤΣΗΣ'!J41</f>
        <v>0</v>
      </c>
      <c r="K41" s="129">
        <f>'Σ1.2.1. ΠΔΕ Εθνικό'!K41+'Σ1.2.2. ΠΔΕ Συγχρημ.'!K41+'Σ1.2.3. ΤΑΑ'!K41+'Σ1.2.4. Πράσινο Ταμείο'!K41+'Σ1.2.5. ΑΝΤΩΝΗΣ ΤΡΙΤΣΗΣ'!K41</f>
        <v>0</v>
      </c>
      <c r="L41" s="48">
        <f t="shared" si="22"/>
        <v>0</v>
      </c>
      <c r="M41" s="129">
        <f>'Σ1.2.1. ΠΔΕ Εθνικό'!M41+'Σ1.2.2. ΠΔΕ Συγχρημ.'!M41+'Σ1.2.3. ΤΑΑ'!M41+'Σ1.2.4. Πράσινο Ταμείο'!M41+'Σ1.2.5. ΑΝΤΩΝΗΣ ΤΡΙΤΣΗΣ'!M41</f>
        <v>0</v>
      </c>
      <c r="N41" s="129">
        <f>'Σ1.2.1. ΠΔΕ Εθνικό'!N41+'Σ1.2.2. ΠΔΕ Συγχρημ.'!N41+'Σ1.2.3. ΤΑΑ'!N41+'Σ1.2.4. Πράσινο Ταμείο'!N41+'Σ1.2.5. ΑΝΤΩΝΗΣ ΤΡΙΤΣΗΣ'!N41</f>
        <v>0</v>
      </c>
      <c r="O41" s="129">
        <f>'Σ1.2.1. ΠΔΕ Εθνικό'!O41+'Σ1.2.2. ΠΔΕ Συγχρημ.'!O41+'Σ1.2.3. ΤΑΑ'!O41+'Σ1.2.4. Πράσινο Ταμείο'!O41+'Σ1.2.5. ΑΝΤΩΝΗΣ ΤΡΙΤΣΗΣ'!O41</f>
        <v>0</v>
      </c>
      <c r="P41" s="48">
        <f t="shared" si="23"/>
        <v>0</v>
      </c>
      <c r="Q41" s="129">
        <f>'Σ1.2.1. ΠΔΕ Εθνικό'!Q41+'Σ1.2.2. ΠΔΕ Συγχρημ.'!Q41+'Σ1.2.3. ΤΑΑ'!Q41+'Σ1.2.4. Πράσινο Ταμείο'!Q41+'Σ1.2.5. ΑΝΤΩΝΗΣ ΤΡΙΤΣΗΣ'!Q41</f>
        <v>0</v>
      </c>
      <c r="R41" s="129">
        <f>'Σ1.2.1. ΠΔΕ Εθνικό'!R41+'Σ1.2.2. ΠΔΕ Συγχρημ.'!R41+'Σ1.2.3. ΤΑΑ'!R41+'Σ1.2.4. Πράσινο Ταμείο'!R41+'Σ1.2.5. ΑΝΤΩΝΗΣ ΤΡΙΤΣΗΣ'!R41</f>
        <v>0</v>
      </c>
      <c r="S41" s="129">
        <f>'Σ1.2.1. ΠΔΕ Εθνικό'!S41+'Σ1.2.2. ΠΔΕ Συγχρημ.'!S41+'Σ1.2.3. ΤΑΑ'!S41+'Σ1.2.4. Πράσινο Ταμείο'!S41+'Σ1.2.5. ΑΝΤΩΝΗΣ ΤΡΙΤΣΗΣ'!S41</f>
        <v>0</v>
      </c>
      <c r="T41" s="48">
        <f t="shared" si="24"/>
        <v>0</v>
      </c>
      <c r="U41" s="46">
        <f t="shared" si="15"/>
        <v>0</v>
      </c>
      <c r="V41" s="122">
        <f>'Σ1.2.1. ΠΔΕ Εθνικό'!V39+'Σ1.2.2. ΠΔΕ Συγχρημ.'!V39+'Σ1.2.3. ΤΑΑ'!V39+'Σ1.2.4. Πράσινο Ταμείο'!V39+'Σ1.2.5. ΑΝΤΩΝΗΣ ΤΡΙΤΣΗΣ'!V39</f>
        <v>0</v>
      </c>
    </row>
    <row r="42" spans="1:22" ht="16.5" customHeight="1" x14ac:dyDescent="0.2">
      <c r="A42" s="91">
        <v>30</v>
      </c>
      <c r="B42" s="3">
        <v>49</v>
      </c>
      <c r="C42" s="16" t="s">
        <v>25</v>
      </c>
      <c r="D42" s="47">
        <f>'Σ1.2.1. ΠΔΕ Εθνικό'!D42+'Σ1.2.2. ΠΔΕ Συγχρημ.'!D42+'Σ1.2.3. ΤΑΑ'!D42+'Σ1.2.4. Πράσινο Ταμείο'!D42+'Σ1.2.5. ΑΝΤΩΝΗΣ ΤΡΙΤΣΗΣ'!D42</f>
        <v>0</v>
      </c>
      <c r="E42" s="129">
        <f>'Σ1.2.1. ΠΔΕ Εθνικό'!E42+'Σ1.2.2. ΠΔΕ Συγχρημ.'!E42+'Σ1.2.3. ΤΑΑ'!E42+'Σ1.2.4. Πράσινο Ταμείο'!E42+'Σ1.2.5. ΑΝΤΩΝΗΣ ΤΡΙΤΣΗΣ'!E42</f>
        <v>0</v>
      </c>
      <c r="F42" s="129">
        <f>'Σ1.2.1. ΠΔΕ Εθνικό'!F42+'Σ1.2.2. ΠΔΕ Συγχρημ.'!F42+'Σ1.2.3. ΤΑΑ'!F42+'Σ1.2.4. Πράσινο Ταμείο'!F42+'Σ1.2.5. ΑΝΤΩΝΗΣ ΤΡΙΤΣΗΣ'!F42</f>
        <v>0</v>
      </c>
      <c r="G42" s="129">
        <f>'Σ1.2.1. ΠΔΕ Εθνικό'!G42+'Σ1.2.2. ΠΔΕ Συγχρημ.'!G42+'Σ1.2.3. ΤΑΑ'!G42+'Σ1.2.4. Πράσινο Ταμείο'!G42+'Σ1.2.5. ΑΝΤΩΝΗΣ ΤΡΙΤΣΗΣ'!G42</f>
        <v>0</v>
      </c>
      <c r="H42" s="48">
        <f t="shared" si="21"/>
        <v>0</v>
      </c>
      <c r="I42" s="129">
        <f>'Σ1.2.1. ΠΔΕ Εθνικό'!I42+'Σ1.2.2. ΠΔΕ Συγχρημ.'!I42+'Σ1.2.3. ΤΑΑ'!I42+'Σ1.2.4. Πράσινο Ταμείο'!I42+'Σ1.2.5. ΑΝΤΩΝΗΣ ΤΡΙΤΣΗΣ'!I42</f>
        <v>0</v>
      </c>
      <c r="J42" s="129">
        <f>'Σ1.2.1. ΠΔΕ Εθνικό'!J42+'Σ1.2.2. ΠΔΕ Συγχρημ.'!J42+'Σ1.2.3. ΤΑΑ'!J42+'Σ1.2.4. Πράσινο Ταμείο'!J42+'Σ1.2.5. ΑΝΤΩΝΗΣ ΤΡΙΤΣΗΣ'!J42</f>
        <v>0</v>
      </c>
      <c r="K42" s="129">
        <f>'Σ1.2.1. ΠΔΕ Εθνικό'!K42+'Σ1.2.2. ΠΔΕ Συγχρημ.'!K42+'Σ1.2.3. ΤΑΑ'!K42+'Σ1.2.4. Πράσινο Ταμείο'!K42+'Σ1.2.5. ΑΝΤΩΝΗΣ ΤΡΙΤΣΗΣ'!K42</f>
        <v>0</v>
      </c>
      <c r="L42" s="48">
        <f t="shared" si="22"/>
        <v>0</v>
      </c>
      <c r="M42" s="129">
        <f>'Σ1.2.1. ΠΔΕ Εθνικό'!M42+'Σ1.2.2. ΠΔΕ Συγχρημ.'!M42+'Σ1.2.3. ΤΑΑ'!M42+'Σ1.2.4. Πράσινο Ταμείο'!M42+'Σ1.2.5. ΑΝΤΩΝΗΣ ΤΡΙΤΣΗΣ'!M42</f>
        <v>0</v>
      </c>
      <c r="N42" s="129">
        <f>'Σ1.2.1. ΠΔΕ Εθνικό'!N42+'Σ1.2.2. ΠΔΕ Συγχρημ.'!N42+'Σ1.2.3. ΤΑΑ'!N42+'Σ1.2.4. Πράσινο Ταμείο'!N42+'Σ1.2.5. ΑΝΤΩΝΗΣ ΤΡΙΤΣΗΣ'!N42</f>
        <v>0</v>
      </c>
      <c r="O42" s="129">
        <f>'Σ1.2.1. ΠΔΕ Εθνικό'!O42+'Σ1.2.2. ΠΔΕ Συγχρημ.'!O42+'Σ1.2.3. ΤΑΑ'!O42+'Σ1.2.4. Πράσινο Ταμείο'!O42+'Σ1.2.5. ΑΝΤΩΝΗΣ ΤΡΙΤΣΗΣ'!O42</f>
        <v>0</v>
      </c>
      <c r="P42" s="48">
        <f t="shared" si="23"/>
        <v>0</v>
      </c>
      <c r="Q42" s="129">
        <f>'Σ1.2.1. ΠΔΕ Εθνικό'!Q42+'Σ1.2.2. ΠΔΕ Συγχρημ.'!Q42+'Σ1.2.3. ΤΑΑ'!Q42+'Σ1.2.4. Πράσινο Ταμείο'!Q42+'Σ1.2.5. ΑΝΤΩΝΗΣ ΤΡΙΤΣΗΣ'!Q42</f>
        <v>0</v>
      </c>
      <c r="R42" s="129">
        <f>'Σ1.2.1. ΠΔΕ Εθνικό'!R42+'Σ1.2.2. ΠΔΕ Συγχρημ.'!R42+'Σ1.2.3. ΤΑΑ'!R42+'Σ1.2.4. Πράσινο Ταμείο'!R42+'Σ1.2.5. ΑΝΤΩΝΗΣ ΤΡΙΤΣΗΣ'!R42</f>
        <v>0</v>
      </c>
      <c r="S42" s="129">
        <f>'Σ1.2.1. ΠΔΕ Εθνικό'!S42+'Σ1.2.2. ΠΔΕ Συγχρημ.'!S42+'Σ1.2.3. ΤΑΑ'!S42+'Σ1.2.4. Πράσινο Ταμείο'!S42+'Σ1.2.5. ΑΝΤΩΝΗΣ ΤΡΙΤΣΗΣ'!S42</f>
        <v>0</v>
      </c>
      <c r="T42" s="48">
        <f t="shared" si="24"/>
        <v>0</v>
      </c>
      <c r="U42" s="46">
        <f t="shared" si="15"/>
        <v>0</v>
      </c>
      <c r="V42" s="122">
        <f>'Σ1.2.1. ΠΔΕ Εθνικό'!V40+'Σ1.2.2. ΠΔΕ Συγχρημ.'!V40+'Σ1.2.3. ΤΑΑ'!V40+'Σ1.2.4. Πράσινο Ταμείο'!V40+'Σ1.2.5. ΑΝΤΩΝΗΣ ΤΡΙΤΣΗΣ'!V40</f>
        <v>0</v>
      </c>
    </row>
    <row r="43" spans="1:22" ht="16.5" customHeight="1" x14ac:dyDescent="0.2">
      <c r="A43" s="91">
        <v>31</v>
      </c>
      <c r="B43" s="3">
        <v>53</v>
      </c>
      <c r="C43" s="16" t="s">
        <v>26</v>
      </c>
      <c r="D43" s="47">
        <f>'Σ1.2.1. ΠΔΕ Εθνικό'!D43+'Σ1.2.2. ΠΔΕ Συγχρημ.'!D43+'Σ1.2.3. ΤΑΑ'!D43+'Σ1.2.4. Πράσινο Ταμείο'!D43+'Σ1.2.5. ΑΝΤΩΝΗΣ ΤΡΙΤΣΗΣ'!D43</f>
        <v>0</v>
      </c>
      <c r="E43" s="129">
        <f>'Σ1.2.1. ΠΔΕ Εθνικό'!E43+'Σ1.2.2. ΠΔΕ Συγχρημ.'!E43+'Σ1.2.3. ΤΑΑ'!E43+'Σ1.2.4. Πράσινο Ταμείο'!E43+'Σ1.2.5. ΑΝΤΩΝΗΣ ΤΡΙΤΣΗΣ'!E43</f>
        <v>0</v>
      </c>
      <c r="F43" s="129">
        <f>'Σ1.2.1. ΠΔΕ Εθνικό'!F43+'Σ1.2.2. ΠΔΕ Συγχρημ.'!F43+'Σ1.2.3. ΤΑΑ'!F43+'Σ1.2.4. Πράσινο Ταμείο'!F43+'Σ1.2.5. ΑΝΤΩΝΗΣ ΤΡΙΤΣΗΣ'!F43</f>
        <v>0</v>
      </c>
      <c r="G43" s="129">
        <f>'Σ1.2.1. ΠΔΕ Εθνικό'!G43+'Σ1.2.2. ΠΔΕ Συγχρημ.'!G43+'Σ1.2.3. ΤΑΑ'!G43+'Σ1.2.4. Πράσινο Ταμείο'!G43+'Σ1.2.5. ΑΝΤΩΝΗΣ ΤΡΙΤΣΗΣ'!G43</f>
        <v>0</v>
      </c>
      <c r="H43" s="48">
        <f t="shared" si="21"/>
        <v>0</v>
      </c>
      <c r="I43" s="129">
        <f>'Σ1.2.1. ΠΔΕ Εθνικό'!I43+'Σ1.2.2. ΠΔΕ Συγχρημ.'!I43+'Σ1.2.3. ΤΑΑ'!I43+'Σ1.2.4. Πράσινο Ταμείο'!I43+'Σ1.2.5. ΑΝΤΩΝΗΣ ΤΡΙΤΣΗΣ'!I43</f>
        <v>0</v>
      </c>
      <c r="J43" s="129">
        <f>'Σ1.2.1. ΠΔΕ Εθνικό'!J43+'Σ1.2.2. ΠΔΕ Συγχρημ.'!J43+'Σ1.2.3. ΤΑΑ'!J43+'Σ1.2.4. Πράσινο Ταμείο'!J43+'Σ1.2.5. ΑΝΤΩΝΗΣ ΤΡΙΤΣΗΣ'!J43</f>
        <v>0</v>
      </c>
      <c r="K43" s="129">
        <f>'Σ1.2.1. ΠΔΕ Εθνικό'!K43+'Σ1.2.2. ΠΔΕ Συγχρημ.'!K43+'Σ1.2.3. ΤΑΑ'!K43+'Σ1.2.4. Πράσινο Ταμείο'!K43+'Σ1.2.5. ΑΝΤΩΝΗΣ ΤΡΙΤΣΗΣ'!K43</f>
        <v>0</v>
      </c>
      <c r="L43" s="48">
        <f t="shared" si="22"/>
        <v>0</v>
      </c>
      <c r="M43" s="129">
        <f>'Σ1.2.1. ΠΔΕ Εθνικό'!M43+'Σ1.2.2. ΠΔΕ Συγχρημ.'!M43+'Σ1.2.3. ΤΑΑ'!M43+'Σ1.2.4. Πράσινο Ταμείο'!M43+'Σ1.2.5. ΑΝΤΩΝΗΣ ΤΡΙΤΣΗΣ'!M43</f>
        <v>0</v>
      </c>
      <c r="N43" s="129">
        <f>'Σ1.2.1. ΠΔΕ Εθνικό'!N43+'Σ1.2.2. ΠΔΕ Συγχρημ.'!N43+'Σ1.2.3. ΤΑΑ'!N43+'Σ1.2.4. Πράσινο Ταμείο'!N43+'Σ1.2.5. ΑΝΤΩΝΗΣ ΤΡΙΤΣΗΣ'!N43</f>
        <v>0</v>
      </c>
      <c r="O43" s="129">
        <f>'Σ1.2.1. ΠΔΕ Εθνικό'!O43+'Σ1.2.2. ΠΔΕ Συγχρημ.'!O43+'Σ1.2.3. ΤΑΑ'!O43+'Σ1.2.4. Πράσινο Ταμείο'!O43+'Σ1.2.5. ΑΝΤΩΝΗΣ ΤΡΙΤΣΗΣ'!O43</f>
        <v>0</v>
      </c>
      <c r="P43" s="48">
        <f t="shared" si="23"/>
        <v>0</v>
      </c>
      <c r="Q43" s="129">
        <f>'Σ1.2.1. ΠΔΕ Εθνικό'!Q43+'Σ1.2.2. ΠΔΕ Συγχρημ.'!Q43+'Σ1.2.3. ΤΑΑ'!Q43+'Σ1.2.4. Πράσινο Ταμείο'!Q43+'Σ1.2.5. ΑΝΤΩΝΗΣ ΤΡΙΤΣΗΣ'!Q43</f>
        <v>0</v>
      </c>
      <c r="R43" s="129">
        <f>'Σ1.2.1. ΠΔΕ Εθνικό'!R43+'Σ1.2.2. ΠΔΕ Συγχρημ.'!R43+'Σ1.2.3. ΤΑΑ'!R43+'Σ1.2.4. Πράσινο Ταμείο'!R43+'Σ1.2.5. ΑΝΤΩΝΗΣ ΤΡΙΤΣΗΣ'!R43</f>
        <v>0</v>
      </c>
      <c r="S43" s="129">
        <f>'Σ1.2.1. ΠΔΕ Εθνικό'!S43+'Σ1.2.2. ΠΔΕ Συγχρημ.'!S43+'Σ1.2.3. ΤΑΑ'!S43+'Σ1.2.4. Πράσινο Ταμείο'!S43+'Σ1.2.5. ΑΝΤΩΝΗΣ ΤΡΙΤΣΗΣ'!S43</f>
        <v>0</v>
      </c>
      <c r="T43" s="48">
        <f t="shared" si="24"/>
        <v>0</v>
      </c>
      <c r="U43" s="46">
        <f t="shared" si="15"/>
        <v>0</v>
      </c>
      <c r="V43" s="122">
        <f>'Σ1.2.1. ΠΔΕ Εθνικό'!V41+'Σ1.2.2. ΠΔΕ Συγχρημ.'!V41+'Σ1.2.3. ΤΑΑ'!V41+'Σ1.2.4. Πράσινο Ταμείο'!V41+'Σ1.2.5. ΑΝΤΩΝΗΣ ΤΡΙΤΣΗΣ'!V41</f>
        <v>0</v>
      </c>
    </row>
    <row r="44" spans="1:22" ht="16.5" customHeight="1" x14ac:dyDescent="0.2">
      <c r="A44" s="91">
        <v>32</v>
      </c>
      <c r="B44" s="3">
        <v>54</v>
      </c>
      <c r="C44" s="16" t="s">
        <v>24</v>
      </c>
      <c r="D44" s="47">
        <f>'Σ1.2.1. ΠΔΕ Εθνικό'!D44+'Σ1.2.2. ΠΔΕ Συγχρημ.'!D44+'Σ1.2.3. ΤΑΑ'!D44+'Σ1.2.4. Πράσινο Ταμείο'!D44+'Σ1.2.5. ΑΝΤΩΝΗΣ ΤΡΙΤΣΗΣ'!D44</f>
        <v>0</v>
      </c>
      <c r="E44" s="129">
        <f>'Σ1.2.1. ΠΔΕ Εθνικό'!E44+'Σ1.2.2. ΠΔΕ Συγχρημ.'!E44+'Σ1.2.3. ΤΑΑ'!E44+'Σ1.2.4. Πράσινο Ταμείο'!E44+'Σ1.2.5. ΑΝΤΩΝΗΣ ΤΡΙΤΣΗΣ'!E44</f>
        <v>0</v>
      </c>
      <c r="F44" s="129">
        <f>'Σ1.2.1. ΠΔΕ Εθνικό'!F44+'Σ1.2.2. ΠΔΕ Συγχρημ.'!F44+'Σ1.2.3. ΤΑΑ'!F44+'Σ1.2.4. Πράσινο Ταμείο'!F44+'Σ1.2.5. ΑΝΤΩΝΗΣ ΤΡΙΤΣΗΣ'!F44</f>
        <v>0</v>
      </c>
      <c r="G44" s="129">
        <f>'Σ1.2.1. ΠΔΕ Εθνικό'!G44+'Σ1.2.2. ΠΔΕ Συγχρημ.'!G44+'Σ1.2.3. ΤΑΑ'!G44+'Σ1.2.4. Πράσινο Ταμείο'!G44+'Σ1.2.5. ΑΝΤΩΝΗΣ ΤΡΙΤΣΗΣ'!G44</f>
        <v>0</v>
      </c>
      <c r="H44" s="48">
        <f t="shared" si="21"/>
        <v>0</v>
      </c>
      <c r="I44" s="129">
        <f>'Σ1.2.1. ΠΔΕ Εθνικό'!I44+'Σ1.2.2. ΠΔΕ Συγχρημ.'!I44+'Σ1.2.3. ΤΑΑ'!I44+'Σ1.2.4. Πράσινο Ταμείο'!I44+'Σ1.2.5. ΑΝΤΩΝΗΣ ΤΡΙΤΣΗΣ'!I44</f>
        <v>0</v>
      </c>
      <c r="J44" s="129">
        <f>'Σ1.2.1. ΠΔΕ Εθνικό'!J44+'Σ1.2.2. ΠΔΕ Συγχρημ.'!J44+'Σ1.2.3. ΤΑΑ'!J44+'Σ1.2.4. Πράσινο Ταμείο'!J44+'Σ1.2.5. ΑΝΤΩΝΗΣ ΤΡΙΤΣΗΣ'!J44</f>
        <v>0</v>
      </c>
      <c r="K44" s="129">
        <f>'Σ1.2.1. ΠΔΕ Εθνικό'!K44+'Σ1.2.2. ΠΔΕ Συγχρημ.'!K44+'Σ1.2.3. ΤΑΑ'!K44+'Σ1.2.4. Πράσινο Ταμείο'!K44+'Σ1.2.5. ΑΝΤΩΝΗΣ ΤΡΙΤΣΗΣ'!K44</f>
        <v>0</v>
      </c>
      <c r="L44" s="48">
        <f t="shared" si="22"/>
        <v>0</v>
      </c>
      <c r="M44" s="129">
        <f>'Σ1.2.1. ΠΔΕ Εθνικό'!M44+'Σ1.2.2. ΠΔΕ Συγχρημ.'!M44+'Σ1.2.3. ΤΑΑ'!M44+'Σ1.2.4. Πράσινο Ταμείο'!M44+'Σ1.2.5. ΑΝΤΩΝΗΣ ΤΡΙΤΣΗΣ'!M44</f>
        <v>0</v>
      </c>
      <c r="N44" s="129">
        <f>'Σ1.2.1. ΠΔΕ Εθνικό'!N44+'Σ1.2.2. ΠΔΕ Συγχρημ.'!N44+'Σ1.2.3. ΤΑΑ'!N44+'Σ1.2.4. Πράσινο Ταμείο'!N44+'Σ1.2.5. ΑΝΤΩΝΗΣ ΤΡΙΤΣΗΣ'!N44</f>
        <v>0</v>
      </c>
      <c r="O44" s="129">
        <f>'Σ1.2.1. ΠΔΕ Εθνικό'!O44+'Σ1.2.2. ΠΔΕ Συγχρημ.'!O44+'Σ1.2.3. ΤΑΑ'!O44+'Σ1.2.4. Πράσινο Ταμείο'!O44+'Σ1.2.5. ΑΝΤΩΝΗΣ ΤΡΙΤΣΗΣ'!O44</f>
        <v>0</v>
      </c>
      <c r="P44" s="48">
        <f t="shared" si="23"/>
        <v>0</v>
      </c>
      <c r="Q44" s="129">
        <f>'Σ1.2.1. ΠΔΕ Εθνικό'!Q44+'Σ1.2.2. ΠΔΕ Συγχρημ.'!Q44+'Σ1.2.3. ΤΑΑ'!Q44+'Σ1.2.4. Πράσινο Ταμείο'!Q44+'Σ1.2.5. ΑΝΤΩΝΗΣ ΤΡΙΤΣΗΣ'!Q44</f>
        <v>0</v>
      </c>
      <c r="R44" s="129">
        <f>'Σ1.2.1. ΠΔΕ Εθνικό'!R44+'Σ1.2.2. ΠΔΕ Συγχρημ.'!R44+'Σ1.2.3. ΤΑΑ'!R44+'Σ1.2.4. Πράσινο Ταμείο'!R44+'Σ1.2.5. ΑΝΤΩΝΗΣ ΤΡΙΤΣΗΣ'!R44</f>
        <v>0</v>
      </c>
      <c r="S44" s="129">
        <f>'Σ1.2.1. ΠΔΕ Εθνικό'!S44+'Σ1.2.2. ΠΔΕ Συγχρημ.'!S44+'Σ1.2.3. ΤΑΑ'!S44+'Σ1.2.4. Πράσινο Ταμείο'!S44+'Σ1.2.5. ΑΝΤΩΝΗΣ ΤΡΙΤΣΗΣ'!S44</f>
        <v>0</v>
      </c>
      <c r="T44" s="48">
        <f t="shared" si="24"/>
        <v>0</v>
      </c>
      <c r="U44" s="46">
        <f t="shared" si="15"/>
        <v>0</v>
      </c>
      <c r="V44" s="122">
        <f>'Σ1.2.1. ΠΔΕ Εθνικό'!V42+'Σ1.2.2. ΠΔΕ Συγχρημ.'!V42+'Σ1.2.3. ΤΑΑ'!V42+'Σ1.2.4. Πράσινο Ταμείο'!V42+'Σ1.2.5. ΑΝΤΩΝΗΣ ΤΡΙΤΣΗΣ'!V42</f>
        <v>0</v>
      </c>
    </row>
    <row r="45" spans="1:22" ht="16.5" customHeight="1" x14ac:dyDescent="0.2">
      <c r="A45" s="91">
        <v>33</v>
      </c>
      <c r="B45" s="3">
        <v>59</v>
      </c>
      <c r="C45" s="17" t="s">
        <v>27</v>
      </c>
      <c r="D45" s="47">
        <f>'Σ1.2.1. ΠΔΕ Εθνικό'!D45+'Σ1.2.2. ΠΔΕ Συγχρημ.'!D45+'Σ1.2.3. ΤΑΑ'!D45+'Σ1.2.4. Πράσινο Ταμείο'!D45+'Σ1.2.5. ΑΝΤΩΝΗΣ ΤΡΙΤΣΗΣ'!D45</f>
        <v>0</v>
      </c>
      <c r="E45" s="129">
        <f>'Σ1.2.1. ΠΔΕ Εθνικό'!E45+'Σ1.2.2. ΠΔΕ Συγχρημ.'!E45+'Σ1.2.3. ΤΑΑ'!E45+'Σ1.2.4. Πράσινο Ταμείο'!E45+'Σ1.2.5. ΑΝΤΩΝΗΣ ΤΡΙΤΣΗΣ'!E45</f>
        <v>0</v>
      </c>
      <c r="F45" s="129">
        <f>'Σ1.2.1. ΠΔΕ Εθνικό'!F45+'Σ1.2.2. ΠΔΕ Συγχρημ.'!F45+'Σ1.2.3. ΤΑΑ'!F45+'Σ1.2.4. Πράσινο Ταμείο'!F45+'Σ1.2.5. ΑΝΤΩΝΗΣ ΤΡΙΤΣΗΣ'!F45</f>
        <v>0</v>
      </c>
      <c r="G45" s="129">
        <f>'Σ1.2.1. ΠΔΕ Εθνικό'!G45+'Σ1.2.2. ΠΔΕ Συγχρημ.'!G45+'Σ1.2.3. ΤΑΑ'!G45+'Σ1.2.4. Πράσινο Ταμείο'!G45+'Σ1.2.5. ΑΝΤΩΝΗΣ ΤΡΙΤΣΗΣ'!G45</f>
        <v>0</v>
      </c>
      <c r="H45" s="48">
        <f t="shared" si="21"/>
        <v>0</v>
      </c>
      <c r="I45" s="129">
        <f>'Σ1.2.1. ΠΔΕ Εθνικό'!I45+'Σ1.2.2. ΠΔΕ Συγχρημ.'!I45+'Σ1.2.3. ΤΑΑ'!I45+'Σ1.2.4. Πράσινο Ταμείο'!I45+'Σ1.2.5. ΑΝΤΩΝΗΣ ΤΡΙΤΣΗΣ'!I45</f>
        <v>0</v>
      </c>
      <c r="J45" s="129">
        <f>'Σ1.2.1. ΠΔΕ Εθνικό'!J45+'Σ1.2.2. ΠΔΕ Συγχρημ.'!J45+'Σ1.2.3. ΤΑΑ'!J45+'Σ1.2.4. Πράσινο Ταμείο'!J45+'Σ1.2.5. ΑΝΤΩΝΗΣ ΤΡΙΤΣΗΣ'!J45</f>
        <v>0</v>
      </c>
      <c r="K45" s="129">
        <f>'Σ1.2.1. ΠΔΕ Εθνικό'!K45+'Σ1.2.2. ΠΔΕ Συγχρημ.'!K45+'Σ1.2.3. ΤΑΑ'!K45+'Σ1.2.4. Πράσινο Ταμείο'!K45+'Σ1.2.5. ΑΝΤΩΝΗΣ ΤΡΙΤΣΗΣ'!K45</f>
        <v>0</v>
      </c>
      <c r="L45" s="48">
        <f t="shared" si="22"/>
        <v>0</v>
      </c>
      <c r="M45" s="129">
        <f>'Σ1.2.1. ΠΔΕ Εθνικό'!M45+'Σ1.2.2. ΠΔΕ Συγχρημ.'!M45+'Σ1.2.3. ΤΑΑ'!M45+'Σ1.2.4. Πράσινο Ταμείο'!M45+'Σ1.2.5. ΑΝΤΩΝΗΣ ΤΡΙΤΣΗΣ'!M45</f>
        <v>0</v>
      </c>
      <c r="N45" s="129">
        <f>'Σ1.2.1. ΠΔΕ Εθνικό'!N45+'Σ1.2.2. ΠΔΕ Συγχρημ.'!N45+'Σ1.2.3. ΤΑΑ'!N45+'Σ1.2.4. Πράσινο Ταμείο'!N45+'Σ1.2.5. ΑΝΤΩΝΗΣ ΤΡΙΤΣΗΣ'!N45</f>
        <v>0</v>
      </c>
      <c r="O45" s="129">
        <f>'Σ1.2.1. ΠΔΕ Εθνικό'!O45+'Σ1.2.2. ΠΔΕ Συγχρημ.'!O45+'Σ1.2.3. ΤΑΑ'!O45+'Σ1.2.4. Πράσινο Ταμείο'!O45+'Σ1.2.5. ΑΝΤΩΝΗΣ ΤΡΙΤΣΗΣ'!O45</f>
        <v>0</v>
      </c>
      <c r="P45" s="48">
        <f t="shared" si="23"/>
        <v>0</v>
      </c>
      <c r="Q45" s="129">
        <f>'Σ1.2.1. ΠΔΕ Εθνικό'!Q45+'Σ1.2.2. ΠΔΕ Συγχρημ.'!Q45+'Σ1.2.3. ΤΑΑ'!Q45+'Σ1.2.4. Πράσινο Ταμείο'!Q45+'Σ1.2.5. ΑΝΤΩΝΗΣ ΤΡΙΤΣΗΣ'!Q45</f>
        <v>0</v>
      </c>
      <c r="R45" s="129">
        <f>'Σ1.2.1. ΠΔΕ Εθνικό'!R45+'Σ1.2.2. ΠΔΕ Συγχρημ.'!R45+'Σ1.2.3. ΤΑΑ'!R45+'Σ1.2.4. Πράσινο Ταμείο'!R45+'Σ1.2.5. ΑΝΤΩΝΗΣ ΤΡΙΤΣΗΣ'!R45</f>
        <v>0</v>
      </c>
      <c r="S45" s="129">
        <f>'Σ1.2.1. ΠΔΕ Εθνικό'!S45+'Σ1.2.2. ΠΔΕ Συγχρημ.'!S45+'Σ1.2.3. ΤΑΑ'!S45+'Σ1.2.4. Πράσινο Ταμείο'!S45+'Σ1.2.5. ΑΝΤΩΝΗΣ ΤΡΙΤΣΗΣ'!S45</f>
        <v>0</v>
      </c>
      <c r="T45" s="48">
        <f t="shared" si="24"/>
        <v>0</v>
      </c>
      <c r="U45" s="130">
        <f t="shared" si="15"/>
        <v>0</v>
      </c>
      <c r="V45" s="131">
        <f>'Σ1.2.1. ΠΔΕ Εθνικό'!V43+'Σ1.2.2. ΠΔΕ Συγχρημ.'!V43+'Σ1.2.3. ΤΑΑ'!V43+'Σ1.2.4. Πράσινο Ταμείο'!V43+'Σ1.2.5. ΑΝΤΩΝΗΣ ΤΡΙΤΣΗΣ'!V43</f>
        <v>0</v>
      </c>
    </row>
    <row r="46" spans="1:22" ht="16.5" customHeight="1" x14ac:dyDescent="0.2">
      <c r="A46" s="96" t="s">
        <v>28</v>
      </c>
      <c r="B46" s="60" t="s">
        <v>577</v>
      </c>
      <c r="C46" s="68"/>
      <c r="D46" s="49">
        <f t="shared" ref="D46:T46" si="25">+D5+D30</f>
        <v>0</v>
      </c>
      <c r="E46" s="49">
        <f t="shared" si="25"/>
        <v>0</v>
      </c>
      <c r="F46" s="49">
        <f t="shared" si="25"/>
        <v>0</v>
      </c>
      <c r="G46" s="49">
        <f t="shared" si="25"/>
        <v>0</v>
      </c>
      <c r="H46" s="49">
        <f t="shared" si="25"/>
        <v>0</v>
      </c>
      <c r="I46" s="49">
        <f t="shared" si="25"/>
        <v>0</v>
      </c>
      <c r="J46" s="49">
        <f t="shared" si="25"/>
        <v>0</v>
      </c>
      <c r="K46" s="49">
        <f t="shared" si="25"/>
        <v>0</v>
      </c>
      <c r="L46" s="49">
        <f t="shared" si="25"/>
        <v>0</v>
      </c>
      <c r="M46" s="49">
        <f t="shared" si="25"/>
        <v>0</v>
      </c>
      <c r="N46" s="49">
        <f t="shared" si="25"/>
        <v>0</v>
      </c>
      <c r="O46" s="49">
        <f t="shared" si="25"/>
        <v>0</v>
      </c>
      <c r="P46" s="49">
        <f t="shared" si="25"/>
        <v>0</v>
      </c>
      <c r="Q46" s="49">
        <f t="shared" si="25"/>
        <v>0</v>
      </c>
      <c r="R46" s="49">
        <f t="shared" si="25"/>
        <v>0</v>
      </c>
      <c r="S46" s="49">
        <f t="shared" si="25"/>
        <v>0</v>
      </c>
      <c r="T46" s="49">
        <f t="shared" si="25"/>
        <v>0</v>
      </c>
      <c r="U46" s="50"/>
      <c r="V46" s="118"/>
    </row>
    <row r="47" spans="1:22" ht="16.5" customHeight="1" x14ac:dyDescent="0.2">
      <c r="A47" s="96" t="s">
        <v>29</v>
      </c>
      <c r="B47" s="60" t="s">
        <v>578</v>
      </c>
      <c r="C47" s="68"/>
      <c r="D47" s="49">
        <f t="shared" ref="D47:T47" si="26">D14+D38</f>
        <v>0</v>
      </c>
      <c r="E47" s="49">
        <f t="shared" si="26"/>
        <v>0</v>
      </c>
      <c r="F47" s="49">
        <f t="shared" si="26"/>
        <v>0</v>
      </c>
      <c r="G47" s="49">
        <f t="shared" si="26"/>
        <v>0</v>
      </c>
      <c r="H47" s="49">
        <f t="shared" si="26"/>
        <v>0</v>
      </c>
      <c r="I47" s="49">
        <f t="shared" si="26"/>
        <v>0</v>
      </c>
      <c r="J47" s="49">
        <f t="shared" si="26"/>
        <v>0</v>
      </c>
      <c r="K47" s="49">
        <f t="shared" si="26"/>
        <v>0</v>
      </c>
      <c r="L47" s="49">
        <f t="shared" si="26"/>
        <v>0</v>
      </c>
      <c r="M47" s="49">
        <f t="shared" si="26"/>
        <v>0</v>
      </c>
      <c r="N47" s="49">
        <f t="shared" si="26"/>
        <v>0</v>
      </c>
      <c r="O47" s="49">
        <f t="shared" si="26"/>
        <v>0</v>
      </c>
      <c r="P47" s="49">
        <f t="shared" si="26"/>
        <v>0</v>
      </c>
      <c r="Q47" s="49">
        <f t="shared" si="26"/>
        <v>0</v>
      </c>
      <c r="R47" s="49">
        <f t="shared" si="26"/>
        <v>0</v>
      </c>
      <c r="S47" s="49">
        <f t="shared" si="26"/>
        <v>0</v>
      </c>
      <c r="T47" s="49">
        <f t="shared" si="26"/>
        <v>0</v>
      </c>
      <c r="U47" s="50"/>
      <c r="V47" s="118"/>
    </row>
    <row r="48" spans="1:22" ht="16.5" customHeight="1" x14ac:dyDescent="0.2">
      <c r="A48" s="96" t="s">
        <v>30</v>
      </c>
      <c r="B48" s="60" t="s">
        <v>579</v>
      </c>
      <c r="C48" s="68"/>
      <c r="D48" s="49">
        <f>D46-D47</f>
        <v>0</v>
      </c>
      <c r="E48" s="49">
        <f t="shared" ref="E48:T48" si="27">E46-E47</f>
        <v>0</v>
      </c>
      <c r="F48" s="49">
        <f t="shared" si="27"/>
        <v>0</v>
      </c>
      <c r="G48" s="49">
        <f t="shared" si="27"/>
        <v>0</v>
      </c>
      <c r="H48" s="49">
        <f t="shared" si="27"/>
        <v>0</v>
      </c>
      <c r="I48" s="49">
        <f t="shared" si="27"/>
        <v>0</v>
      </c>
      <c r="J48" s="49">
        <f t="shared" si="27"/>
        <v>0</v>
      </c>
      <c r="K48" s="49">
        <f t="shared" si="27"/>
        <v>0</v>
      </c>
      <c r="L48" s="49">
        <f t="shared" si="27"/>
        <v>0</v>
      </c>
      <c r="M48" s="49">
        <f t="shared" si="27"/>
        <v>0</v>
      </c>
      <c r="N48" s="49">
        <f t="shared" si="27"/>
        <v>0</v>
      </c>
      <c r="O48" s="49">
        <f t="shared" si="27"/>
        <v>0</v>
      </c>
      <c r="P48" s="49">
        <f t="shared" si="27"/>
        <v>0</v>
      </c>
      <c r="Q48" s="49">
        <f t="shared" si="27"/>
        <v>0</v>
      </c>
      <c r="R48" s="49">
        <f t="shared" si="27"/>
        <v>0</v>
      </c>
      <c r="S48" s="49">
        <f t="shared" si="27"/>
        <v>0</v>
      </c>
      <c r="T48" s="49">
        <f t="shared" si="27"/>
        <v>0</v>
      </c>
      <c r="U48" s="50"/>
      <c r="V48" s="118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x14ac:dyDescent="0.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 x14ac:dyDescent="0.25">
      <c r="A51" s="107">
        <v>34</v>
      </c>
      <c r="B51" s="108" t="s">
        <v>651</v>
      </c>
      <c r="C51" s="108"/>
      <c r="D51" s="110">
        <f>'Σ1.2.1. ΠΔΕ Εθνικό'!D51+'Σ1.2.2. ΠΔΕ Συγχρημ.'!D51+'Σ1.2.3. ΤΑΑ'!D51+'Σ1.2.4. Πράσινο Ταμείο'!D51+'Σ1.2.5. ΑΝΤΩΝΗΣ ΤΡΙΤΣΗΣ'!D51</f>
        <v>0</v>
      </c>
      <c r="E51" s="110">
        <f>'Σ1.2.1. ΠΔΕ Εθνικό'!E51+'Σ1.2.2. ΠΔΕ Συγχρημ.'!E51+'Σ1.2.3. ΤΑΑ'!E51+'Σ1.2.4. Πράσινο Ταμείο'!E51+'Σ1.2.5. ΑΝΤΩΝΗΣ ΤΡΙΤΣΗΣ'!E51</f>
        <v>0</v>
      </c>
      <c r="F51" s="110">
        <f>'Σ1.2.1. ΠΔΕ Εθνικό'!F51+'Σ1.2.2. ΠΔΕ Συγχρημ.'!F51+'Σ1.2.3. ΤΑΑ'!F51+'Σ1.2.4. Πράσινο Ταμείο'!F51+'Σ1.2.5. ΑΝΤΩΝΗΣ ΤΡΙΤΣΗΣ'!F51</f>
        <v>0</v>
      </c>
      <c r="G51" s="110">
        <f>'Σ1.2.1. ΠΔΕ Εθνικό'!G51+'Σ1.2.2. ΠΔΕ Συγχρημ.'!G51+'Σ1.2.3. ΤΑΑ'!G51+'Σ1.2.4. Πράσινο Ταμείο'!G51+'Σ1.2.5. ΑΝΤΩΝΗΣ ΤΡΙΤΣΗΣ'!G51</f>
        <v>0</v>
      </c>
      <c r="H51" s="110">
        <f>'Σ1.2.1. ΠΔΕ Εθνικό'!H51+'Σ1.2.2. ΠΔΕ Συγχρημ.'!H51+'Σ1.2.3. ΤΑΑ'!H51+'Σ1.2.4. Πράσινο Ταμείο'!H51+'Σ1.2.5. ΑΝΤΩΝΗΣ ΤΡΙΤΣΗΣ'!H51</f>
        <v>0</v>
      </c>
      <c r="I51" s="110">
        <f>'Σ1.2.1. ΠΔΕ Εθνικό'!I51+'Σ1.2.2. ΠΔΕ Συγχρημ.'!I51+'Σ1.2.3. ΤΑΑ'!I51+'Σ1.2.4. Πράσινο Ταμείο'!I51+'Σ1.2.5. ΑΝΤΩΝΗΣ ΤΡΙΤΣΗΣ'!I51</f>
        <v>0</v>
      </c>
      <c r="J51" s="110">
        <f>'Σ1.2.1. ΠΔΕ Εθνικό'!J51+'Σ1.2.2. ΠΔΕ Συγχρημ.'!J51+'Σ1.2.3. ΤΑΑ'!J51+'Σ1.2.4. Πράσινο Ταμείο'!J51+'Σ1.2.5. ΑΝΤΩΝΗΣ ΤΡΙΤΣΗΣ'!J51</f>
        <v>0</v>
      </c>
      <c r="K51" s="110">
        <f>'Σ1.2.1. ΠΔΕ Εθνικό'!K51+'Σ1.2.2. ΠΔΕ Συγχρημ.'!K51+'Σ1.2.3. ΤΑΑ'!K51+'Σ1.2.4. Πράσινο Ταμείο'!K51+'Σ1.2.5. ΑΝΤΩΝΗΣ ΤΡΙΤΣΗΣ'!K51</f>
        <v>0</v>
      </c>
      <c r="L51" s="110">
        <f>'Σ1.2.1. ΠΔΕ Εθνικό'!L51+'Σ1.2.2. ΠΔΕ Συγχρημ.'!L51+'Σ1.2.3. ΤΑΑ'!L51+'Σ1.2.4. Πράσινο Ταμείο'!L51+'Σ1.2.5. ΑΝΤΩΝΗΣ ΤΡΙΤΣΗΣ'!L51</f>
        <v>0</v>
      </c>
      <c r="M51" s="110">
        <f>'Σ1.2.1. ΠΔΕ Εθνικό'!M51+'Σ1.2.2. ΠΔΕ Συγχρημ.'!M51+'Σ1.2.3. ΤΑΑ'!M51+'Σ1.2.4. Πράσινο Ταμείο'!M51+'Σ1.2.5. ΑΝΤΩΝΗΣ ΤΡΙΤΣΗΣ'!M51</f>
        <v>0</v>
      </c>
      <c r="N51" s="110">
        <f>'Σ1.2.1. ΠΔΕ Εθνικό'!N51+'Σ1.2.2. ΠΔΕ Συγχρημ.'!N51+'Σ1.2.3. ΤΑΑ'!N51+'Σ1.2.4. Πράσινο Ταμείο'!N51+'Σ1.2.5. ΑΝΤΩΝΗΣ ΤΡΙΤΣΗΣ'!N51</f>
        <v>0</v>
      </c>
      <c r="O51" s="110">
        <f>'Σ1.2.1. ΠΔΕ Εθνικό'!O51+'Σ1.2.2. ΠΔΕ Συγχρημ.'!O51+'Σ1.2.3. ΤΑΑ'!O51+'Σ1.2.4. Πράσινο Ταμείο'!O51+'Σ1.2.5. ΑΝΤΩΝΗΣ ΤΡΙΤΣΗΣ'!O51</f>
        <v>0</v>
      </c>
      <c r="P51" s="110">
        <f>'Σ1.2.1. ΠΔΕ Εθνικό'!P51+'Σ1.2.2. ΠΔΕ Συγχρημ.'!P51+'Σ1.2.3. ΤΑΑ'!P51+'Σ1.2.4. Πράσινο Ταμείο'!P51+'Σ1.2.5. ΑΝΤΩΝΗΣ ΤΡΙΤΣΗΣ'!P51</f>
        <v>0</v>
      </c>
      <c r="Q51" s="110">
        <f>'Σ1.2.1. ΠΔΕ Εθνικό'!Q51+'Σ1.2.2. ΠΔΕ Συγχρημ.'!Q51+'Σ1.2.3. ΤΑΑ'!Q51+'Σ1.2.4. Πράσινο Ταμείο'!Q51+'Σ1.2.5. ΑΝΤΩΝΗΣ ΤΡΙΤΣΗΣ'!Q51</f>
        <v>0</v>
      </c>
      <c r="R51" s="110">
        <f>'Σ1.2.1. ΠΔΕ Εθνικό'!R51+'Σ1.2.2. ΠΔΕ Συγχρημ.'!R51+'Σ1.2.3. ΤΑΑ'!R51+'Σ1.2.4. Πράσινο Ταμείο'!R51+'Σ1.2.5. ΑΝΤΩΝΗΣ ΤΡΙΤΣΗΣ'!R51</f>
        <v>0</v>
      </c>
      <c r="S51" s="159">
        <f>IF('Σ1.2.1. ΠΔΕ Εθνικό'!S51+'Σ1.2.2. ΠΔΕ Συγχρημ.'!S51+'Σ1.2.3. ΤΑΑ'!S51+'Σ1.2.4. Πράσινο Ταμείο'!S51+'Σ1.2.5. ΑΝΤΩΝΗΣ ΤΡΙΤΣΗΣ'!S51=0,0,'Σ1.2.1. ΠΔΕ Εθνικό'!S51+'Σ1.2.2. ΠΔΕ Συγχρημ.'!S51+'Σ1.2.3. ΤΑΑ'!S51+'Σ1.2.4. Πράσινο Ταμείο'!S51+'Σ1.2.5. ΑΝΤΩΝΗΣ ΤΡΙΤΣΗΣ'!S51)</f>
        <v>0</v>
      </c>
      <c r="T51" s="159">
        <f>S51</f>
        <v>0</v>
      </c>
      <c r="U51" s="112"/>
      <c r="V51" s="113"/>
    </row>
  </sheetData>
  <sheetProtection algorithmName="SHA-512" hashValue="f4WYjZCiejcWPQ0h2oxzK8f+FHYe8fM00joQN85ZJPA3tgJwAHy7B210EoYTH8yILOCQjnZP6fFxHT8skHmpzw==" saltValue="HL4BSk5iHNWweIpIL/E/Sg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3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E2" name="Περιοχή1_1"/>
  </protectedRanges>
  <mergeCells count="2">
    <mergeCell ref="A1:V1"/>
    <mergeCell ref="A2:B2"/>
  </mergeCells>
  <conditionalFormatting sqref="C2">
    <cfRule type="cellIs" dxfId="6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T51" xr:uid="{AFC5D4E5-1D97-4BFA-B53F-A40C3D32CB07}">
      <formula1>0</formula1>
    </dataValidation>
    <dataValidation operator="greaterThanOrEqual" allowBlank="1" showInputMessage="1" showErrorMessage="1" error="Επιτρέπονται μόνο ακέραιοι αριθμοί και ΟΧΙ αρνητικές τιμές" sqref="S51" xr:uid="{E917792E-F1B1-4207-93AF-B5BE0E2A4555}"/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81" max="16383" man="1"/>
  </row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D2" activeCellId="1" sqref="A2:B2 D2"/>
      <selection pane="bottomLeft" activeCell="C7" sqref="C7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69" t="s">
        <v>645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4"/>
    </row>
    <row r="2" spans="1:22" customFormat="1" ht="31.5" customHeight="1" x14ac:dyDescent="0.2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36"/>
      <c r="E6" s="137"/>
      <c r="F6" s="137"/>
      <c r="G6" s="137"/>
      <c r="H6" s="37">
        <f>E6+F6+G6</f>
        <v>0</v>
      </c>
      <c r="I6" s="137"/>
      <c r="J6" s="137"/>
      <c r="K6" s="137"/>
      <c r="L6" s="37">
        <f>H6+I6+J6+K6</f>
        <v>0</v>
      </c>
      <c r="M6" s="137"/>
      <c r="N6" s="137"/>
      <c r="O6" s="137"/>
      <c r="P6" s="37">
        <f>L6+M6+N6+O6</f>
        <v>0</v>
      </c>
      <c r="Q6" s="137"/>
      <c r="R6" s="137"/>
      <c r="S6" s="137"/>
      <c r="T6" s="37">
        <f>P6+Q6+R6+S6</f>
        <v>0</v>
      </c>
      <c r="U6" s="35">
        <f t="shared" ref="U6:U25" si="1">D6-T6</f>
        <v>0</v>
      </c>
      <c r="V6" s="92"/>
    </row>
    <row r="7" spans="1:22" ht="16.5" customHeight="1" x14ac:dyDescent="0.2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2">E7+F7+G7</f>
        <v>0</v>
      </c>
      <c r="I7" s="137"/>
      <c r="J7" s="137"/>
      <c r="K7" s="137"/>
      <c r="L7" s="37">
        <f t="shared" ref="L7:L13" si="3">H7+I7+J7+K7</f>
        <v>0</v>
      </c>
      <c r="M7" s="137"/>
      <c r="N7" s="137"/>
      <c r="O7" s="137"/>
      <c r="P7" s="37">
        <f t="shared" ref="P7:P13" si="4">L7+M7+N7+O7</f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 x14ac:dyDescent="0.2">
      <c r="A8" s="91">
        <v>3</v>
      </c>
      <c r="B8" s="3">
        <v>13</v>
      </c>
      <c r="C8" s="16" t="s">
        <v>6</v>
      </c>
      <c r="D8" s="36"/>
      <c r="E8" s="137"/>
      <c r="F8" s="137"/>
      <c r="G8" s="137"/>
      <c r="H8" s="37">
        <f t="shared" si="2"/>
        <v>0</v>
      </c>
      <c r="I8" s="137"/>
      <c r="J8" s="137"/>
      <c r="K8" s="137"/>
      <c r="L8" s="37">
        <f t="shared" si="3"/>
        <v>0</v>
      </c>
      <c r="M8" s="137"/>
      <c r="N8" s="137"/>
      <c r="O8" s="137"/>
      <c r="P8" s="37">
        <f t="shared" si="4"/>
        <v>0</v>
      </c>
      <c r="Q8" s="137"/>
      <c r="R8" s="137"/>
      <c r="S8" s="137"/>
      <c r="T8" s="37">
        <f t="shared" si="5"/>
        <v>0</v>
      </c>
      <c r="U8" s="35">
        <f t="shared" si="1"/>
        <v>0</v>
      </c>
      <c r="V8" s="92"/>
    </row>
    <row r="9" spans="1:22" ht="16.5" customHeight="1" x14ac:dyDescent="0.2">
      <c r="A9" s="91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92"/>
    </row>
    <row r="10" spans="1:22" ht="16.5" customHeight="1" x14ac:dyDescent="0.2">
      <c r="A10" s="91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92"/>
    </row>
    <row r="11" spans="1:22" ht="16.5" customHeight="1" x14ac:dyDescent="0.2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92"/>
    </row>
    <row r="12" spans="1:22" ht="16.5" customHeight="1" x14ac:dyDescent="0.2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92"/>
    </row>
    <row r="13" spans="1:22" ht="16.5" customHeight="1" x14ac:dyDescent="0.2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92"/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 x14ac:dyDescent="0.2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 x14ac:dyDescent="0.2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 x14ac:dyDescent="0.2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 x14ac:dyDescent="0.2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 x14ac:dyDescent="0.2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 x14ac:dyDescent="0.2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 x14ac:dyDescent="0.2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 x14ac:dyDescent="0.2">
      <c r="A23" s="91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93"/>
    </row>
    <row r="24" spans="1:22" ht="16.5" customHeight="1" x14ac:dyDescent="0.2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 x14ac:dyDescent="0.2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 x14ac:dyDescent="0.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 x14ac:dyDescent="0.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 x14ac:dyDescent="0.2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 x14ac:dyDescent="0.2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 x14ac:dyDescent="0.2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 x14ac:dyDescent="0.2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 x14ac:dyDescent="0.2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 x14ac:dyDescent="0.2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102"/>
    </row>
    <row r="38" spans="1:22" ht="16.5" customHeight="1" x14ac:dyDescent="0.2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 x14ac:dyDescent="0.2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 x14ac:dyDescent="0.2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 x14ac:dyDescent="0.2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 x14ac:dyDescent="0.2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 x14ac:dyDescent="0.2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 x14ac:dyDescent="0.2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102"/>
    </row>
    <row r="46" spans="1:22" ht="16.5" customHeight="1" x14ac:dyDescent="0.2">
      <c r="A46" s="9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103"/>
    </row>
    <row r="47" spans="1:22" ht="16.5" customHeight="1" x14ac:dyDescent="0.2">
      <c r="A47" s="9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103"/>
    </row>
    <row r="48" spans="1:22" ht="16.5" customHeight="1" x14ac:dyDescent="0.2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103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 x14ac:dyDescent="0.25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LBUna6X4lxEPfdkcXrZHBFtbEGUYAbpbU3aJLHijxm8+BdiA9BeNDByKiFYBeq8e023wYoFEttvS2vWPFjWvsw==" saltValue="NUz7rtYntQbs3sJ/r+Pgc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_1"/>
    <protectedRange algorithmName="SHA-512" hashValue="TG3DKpsm4YZjZ3GaCGS6XnfyDIzlkAPNFwocXL4pXZdOnvERG2lQddfgKV8DFuEN+Bp+fNADApqHYibuX1QQEg==" saltValue="S+rL+BHcuy9cvAPv9afUmA==" spinCount="100000" sqref="A2:B2 D2:E2" name="Περιοχή1_4"/>
    <protectedRange algorithmName="SHA-512" hashValue="TG3DKpsm4YZjZ3GaCGS6XnfyDIzlkAPNFwocXL4pXZdOnvERG2lQddfgKV8DFuEN+Bp+fNADApqHYibuX1QQEg==" saltValue="S+rL+BHcuy9cvAPv9afUmA==" spinCount="100000" sqref="C2" name="Περιοχή1_1_2"/>
  </protectedRanges>
  <mergeCells count="3">
    <mergeCell ref="A29:I29"/>
    <mergeCell ref="A1:V1"/>
    <mergeCell ref="A2:B2"/>
  </mergeCells>
  <conditionalFormatting sqref="C2">
    <cfRule type="cellIs" dxfId="5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H51 S51:T51 P51" xr:uid="{5BC772CA-D31A-4954-8E91-2453239BB351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V15:V25 Q15:S25 M15:O25 I15:K25 D15:G25 D31:G37 D39:G45 I31:K37 I39:K45 M31:O37 M39:O45 Q31:S37 Q39:S45 V31:V37 V39:V45 Q51:R51 M51:O51 D51:G51 I51:K51" xr:uid="{9CC17A4B-8B21-4402-A6F9-0C560C323189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81" max="16383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  <pageSetUpPr fitToPage="1"/>
  </sheetPr>
  <dimension ref="A1:V51"/>
  <sheetViews>
    <sheetView showGridLines="0" view="pageBreakPreview" topLeftCell="C1" zoomScaleNormal="100" zoomScaleSheetLayoutView="100" workbookViewId="0">
      <pane ySplit="4" topLeftCell="A5" activePane="bottomLeft" state="frozen"/>
      <selection activeCell="D2" activeCellId="1" sqref="A2:B2 D2"/>
      <selection pane="bottomLeft" activeCell="C6" sqref="C6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69" t="s">
        <v>647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31.5" x14ac:dyDescent="0.2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36"/>
      <c r="E6" s="137"/>
      <c r="F6" s="137"/>
      <c r="G6" s="137"/>
      <c r="H6" s="37">
        <f>E6+F6+G6</f>
        <v>0</v>
      </c>
      <c r="I6" s="137"/>
      <c r="J6" s="137"/>
      <c r="K6" s="137"/>
      <c r="L6" s="37">
        <f>H6+I6+J6+K6</f>
        <v>0</v>
      </c>
      <c r="M6" s="137"/>
      <c r="N6" s="137"/>
      <c r="O6" s="137"/>
      <c r="P6" s="37">
        <f>L6+M6+N6+O6</f>
        <v>0</v>
      </c>
      <c r="Q6" s="137"/>
      <c r="R6" s="137"/>
      <c r="S6" s="137"/>
      <c r="T6" s="37">
        <f>P6+Q6+R6+S6</f>
        <v>0</v>
      </c>
      <c r="U6" s="35">
        <f t="shared" ref="U6:U25" si="1">D6-T6</f>
        <v>0</v>
      </c>
      <c r="V6" s="92"/>
    </row>
    <row r="7" spans="1:22" ht="16.5" customHeight="1" x14ac:dyDescent="0.2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2">E7+F7+G7</f>
        <v>0</v>
      </c>
      <c r="I7" s="137"/>
      <c r="J7" s="137"/>
      <c r="K7" s="137"/>
      <c r="L7" s="37">
        <f t="shared" ref="L7:L13" si="3">H7+I7+J7+K7</f>
        <v>0</v>
      </c>
      <c r="M7" s="137"/>
      <c r="N7" s="137"/>
      <c r="O7" s="137"/>
      <c r="P7" s="37">
        <f t="shared" ref="P7:P13" si="4">L7+M7+N7+O7</f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 x14ac:dyDescent="0.2">
      <c r="A8" s="91">
        <v>3</v>
      </c>
      <c r="B8" s="3">
        <v>13</v>
      </c>
      <c r="C8" s="16" t="s">
        <v>6</v>
      </c>
      <c r="D8" s="36"/>
      <c r="E8" s="137"/>
      <c r="F8" s="137"/>
      <c r="G8" s="137"/>
      <c r="H8" s="37">
        <f t="shared" si="2"/>
        <v>0</v>
      </c>
      <c r="I8" s="137"/>
      <c r="J8" s="137"/>
      <c r="K8" s="137"/>
      <c r="L8" s="37">
        <f t="shared" si="3"/>
        <v>0</v>
      </c>
      <c r="M8" s="137"/>
      <c r="N8" s="137"/>
      <c r="O8" s="137"/>
      <c r="P8" s="37">
        <f t="shared" si="4"/>
        <v>0</v>
      </c>
      <c r="Q8" s="137"/>
      <c r="R8" s="137"/>
      <c r="S8" s="137"/>
      <c r="T8" s="37">
        <f t="shared" si="5"/>
        <v>0</v>
      </c>
      <c r="U8" s="35">
        <f t="shared" si="1"/>
        <v>0</v>
      </c>
      <c r="V8" s="92"/>
    </row>
    <row r="9" spans="1:22" ht="16.5" customHeight="1" x14ac:dyDescent="0.2">
      <c r="A9" s="91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92"/>
    </row>
    <row r="10" spans="1:22" ht="16.5" customHeight="1" x14ac:dyDescent="0.2">
      <c r="A10" s="91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92"/>
    </row>
    <row r="11" spans="1:22" ht="16.5" customHeight="1" x14ac:dyDescent="0.2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92"/>
    </row>
    <row r="12" spans="1:22" ht="16.5" customHeight="1" x14ac:dyDescent="0.2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92"/>
    </row>
    <row r="13" spans="1:22" ht="16.5" customHeight="1" x14ac:dyDescent="0.2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92"/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 x14ac:dyDescent="0.2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 x14ac:dyDescent="0.2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 x14ac:dyDescent="0.2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 x14ac:dyDescent="0.2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 x14ac:dyDescent="0.2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 x14ac:dyDescent="0.2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 x14ac:dyDescent="0.2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 x14ac:dyDescent="0.2">
      <c r="A23" s="91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93"/>
    </row>
    <row r="24" spans="1:22" ht="16.5" customHeight="1" x14ac:dyDescent="0.2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 x14ac:dyDescent="0.2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 x14ac:dyDescent="0.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 x14ac:dyDescent="0.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 x14ac:dyDescent="0.2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 x14ac:dyDescent="0.2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 x14ac:dyDescent="0.2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 x14ac:dyDescent="0.2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 x14ac:dyDescent="0.2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 x14ac:dyDescent="0.2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102"/>
    </row>
    <row r="38" spans="1:22" ht="16.5" customHeight="1" x14ac:dyDescent="0.2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 x14ac:dyDescent="0.2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 x14ac:dyDescent="0.2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 x14ac:dyDescent="0.2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 x14ac:dyDescent="0.2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 x14ac:dyDescent="0.2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 x14ac:dyDescent="0.2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102"/>
    </row>
    <row r="46" spans="1:22" ht="16.5" customHeight="1" x14ac:dyDescent="0.2">
      <c r="A46" s="9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103"/>
    </row>
    <row r="47" spans="1:22" ht="16.5" customHeight="1" x14ac:dyDescent="0.2">
      <c r="A47" s="9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103"/>
    </row>
    <row r="48" spans="1:22" ht="16.5" customHeight="1" x14ac:dyDescent="0.2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103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 x14ac:dyDescent="0.25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yQ00nvtA2mD65KPM6se77JAGkzyc3kGkYzCBZ7diFyTEZxjNiZhhet22iCex5eO/Mzd6C6SGXMUxUa3VbfvmTA==" saltValue="8fwRJ/AYmgx1OCI9CElY2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6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4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H51 L51 S51:T51 P51" xr:uid="{9A2091F9-E317-466C-92C6-D407A4CC96E3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V31:V37 V39:V45 Q39:S45 M39:O44 M45:O45 I39:K45 D39:G45 D51:G51 I51:K51 M51:O51 Q51:R51" xr:uid="{F5C45879-6FF3-4FF1-B57C-51300B158495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78" max="16383" man="1"/>
  </rowBreaks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A1:V51"/>
  <sheetViews>
    <sheetView showGridLines="0" view="pageBreakPreview" topLeftCell="C1" zoomScaleNormal="100" zoomScaleSheetLayoutView="100" workbookViewId="0">
      <pane ySplit="4" topLeftCell="A5" activePane="bottomLeft" state="frozen"/>
      <selection activeCell="D2" activeCellId="1" sqref="A2:B2 D2"/>
      <selection pane="bottomLeft" activeCell="C7" sqref="C6:C7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75" t="s">
        <v>646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7"/>
    </row>
    <row r="2" spans="1:22" customFormat="1" ht="31.5" x14ac:dyDescent="0.2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36"/>
      <c r="E6" s="137"/>
      <c r="F6" s="137"/>
      <c r="G6" s="137"/>
      <c r="H6" s="37">
        <f>E6+F6+G6</f>
        <v>0</v>
      </c>
      <c r="I6" s="137"/>
      <c r="J6" s="137"/>
      <c r="K6" s="137"/>
      <c r="L6" s="37">
        <f>H6+I6+J6+K6</f>
        <v>0</v>
      </c>
      <c r="M6" s="137"/>
      <c r="N6" s="137"/>
      <c r="O6" s="137"/>
      <c r="P6" s="37">
        <f>L6+M6+N6+O6</f>
        <v>0</v>
      </c>
      <c r="Q6" s="137"/>
      <c r="R6" s="137"/>
      <c r="S6" s="137"/>
      <c r="T6" s="37">
        <f>P6+Q6+R6+S6</f>
        <v>0</v>
      </c>
      <c r="U6" s="35">
        <f t="shared" ref="U6:U25" si="1">D6-T6</f>
        <v>0</v>
      </c>
      <c r="V6" s="92"/>
    </row>
    <row r="7" spans="1:22" ht="16.5" customHeight="1" x14ac:dyDescent="0.2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2">E7+F7+G7</f>
        <v>0</v>
      </c>
      <c r="I7" s="137"/>
      <c r="J7" s="137"/>
      <c r="K7" s="137"/>
      <c r="L7" s="37">
        <f t="shared" ref="L7:L13" si="3">H7+I7+J7+K7</f>
        <v>0</v>
      </c>
      <c r="M7" s="137"/>
      <c r="N7" s="137"/>
      <c r="O7" s="137"/>
      <c r="P7" s="37">
        <f t="shared" ref="P7:P13" si="4">L7+M7+N7+O7</f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 x14ac:dyDescent="0.2">
      <c r="A8" s="91">
        <v>3</v>
      </c>
      <c r="B8" s="3">
        <v>13</v>
      </c>
      <c r="C8" s="16" t="s">
        <v>6</v>
      </c>
      <c r="D8" s="36"/>
      <c r="E8" s="137"/>
      <c r="F8" s="137"/>
      <c r="G8" s="137"/>
      <c r="H8" s="37">
        <f t="shared" si="2"/>
        <v>0</v>
      </c>
      <c r="I8" s="137"/>
      <c r="J8" s="137"/>
      <c r="K8" s="137"/>
      <c r="L8" s="37">
        <f t="shared" si="3"/>
        <v>0</v>
      </c>
      <c r="M8" s="137"/>
      <c r="N8" s="137"/>
      <c r="O8" s="137"/>
      <c r="P8" s="37">
        <f t="shared" si="4"/>
        <v>0</v>
      </c>
      <c r="Q8" s="137"/>
      <c r="R8" s="137"/>
      <c r="S8" s="137"/>
      <c r="T8" s="37">
        <f t="shared" si="5"/>
        <v>0</v>
      </c>
      <c r="U8" s="35">
        <f t="shared" si="1"/>
        <v>0</v>
      </c>
      <c r="V8" s="92"/>
    </row>
    <row r="9" spans="1:22" ht="16.5" customHeight="1" x14ac:dyDescent="0.2">
      <c r="A9" s="91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92"/>
    </row>
    <row r="10" spans="1:22" ht="16.5" customHeight="1" x14ac:dyDescent="0.2">
      <c r="A10" s="91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92"/>
    </row>
    <row r="11" spans="1:22" ht="16.5" customHeight="1" x14ac:dyDescent="0.2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92"/>
    </row>
    <row r="12" spans="1:22" ht="16.5" customHeight="1" x14ac:dyDescent="0.2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92"/>
    </row>
    <row r="13" spans="1:22" ht="16.5" customHeight="1" x14ac:dyDescent="0.2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92"/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 x14ac:dyDescent="0.2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 x14ac:dyDescent="0.2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 x14ac:dyDescent="0.2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 x14ac:dyDescent="0.2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 x14ac:dyDescent="0.2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 x14ac:dyDescent="0.2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 x14ac:dyDescent="0.2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 x14ac:dyDescent="0.2">
      <c r="A23" s="91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93"/>
    </row>
    <row r="24" spans="1:22" ht="16.5" customHeight="1" x14ac:dyDescent="0.2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 x14ac:dyDescent="0.2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 x14ac:dyDescent="0.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 x14ac:dyDescent="0.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 x14ac:dyDescent="0.2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 x14ac:dyDescent="0.2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 x14ac:dyDescent="0.2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 x14ac:dyDescent="0.2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 x14ac:dyDescent="0.2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 x14ac:dyDescent="0.2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102"/>
    </row>
    <row r="38" spans="1:22" ht="16.5" customHeight="1" x14ac:dyDescent="0.2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 x14ac:dyDescent="0.2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 x14ac:dyDescent="0.2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 x14ac:dyDescent="0.2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 x14ac:dyDescent="0.2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 x14ac:dyDescent="0.2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 x14ac:dyDescent="0.2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102"/>
    </row>
    <row r="46" spans="1:22" ht="16.5" customHeight="1" x14ac:dyDescent="0.2">
      <c r="A46" s="9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103"/>
    </row>
    <row r="47" spans="1:22" ht="16.5" customHeight="1" x14ac:dyDescent="0.2">
      <c r="A47" s="9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103"/>
    </row>
    <row r="48" spans="1:22" ht="16.5" customHeight="1" x14ac:dyDescent="0.2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103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 x14ac:dyDescent="0.25">
      <c r="A51" s="107">
        <v>34</v>
      </c>
      <c r="B51" s="108" t="s">
        <v>651</v>
      </c>
      <c r="C51" s="108"/>
      <c r="D51" s="109">
        <v>0</v>
      </c>
      <c r="E51" s="109">
        <v>0</v>
      </c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pK77JblI/O//hdJx1OOl/k5Ok+CPNPDF/HdMUP3FtRryNacaUnlO/hN7+OEnbyBc57wCqOo0Hz7wDvnPuWQx0A==" saltValue="AOAqG/Ba3A+zm2in5HMrX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6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3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P51 H51 L51 S51:T51" xr:uid="{A2C5EE8B-F6E3-4610-92C3-9DA4FE60C3B6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D39:G45 I39:K45 M39:O45 Q39:S45 V39:V45 V31:V37 D51:G51 I51:K51 M51:O51 Q51:R51" xr:uid="{43C22833-A2C7-44F1-B81F-655747A886B3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2" manualBreakCount="2">
    <brk id="50" max="16383" man="1"/>
    <brk id="79" max="16383" man="1"/>
  </rowBreaks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A39B-4994-432A-B7F1-88A789591E22}">
  <sheetPr>
    <tabColor theme="4" tint="0.39997558519241921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D2" activeCellId="1" sqref="A2:B2 D2"/>
      <selection pane="bottomLeft" activeCell="I9" sqref="I9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75" t="s">
        <v>653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7"/>
    </row>
    <row r="2" spans="1:22" customFormat="1" ht="31.5" x14ac:dyDescent="0.2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 t="shared" ref="U5:U25" si="1"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36"/>
      <c r="E6" s="137"/>
      <c r="F6" s="137"/>
      <c r="G6" s="137"/>
      <c r="H6" s="37">
        <f t="shared" ref="H6:H13" si="2">E6+F6+G6</f>
        <v>0</v>
      </c>
      <c r="I6" s="137"/>
      <c r="J6" s="137"/>
      <c r="K6" s="137"/>
      <c r="L6" s="37">
        <f t="shared" ref="L6:L13" si="3">H6+I6+J6+K6</f>
        <v>0</v>
      </c>
      <c r="M6" s="137"/>
      <c r="N6" s="137"/>
      <c r="O6" s="137"/>
      <c r="P6" s="37">
        <f t="shared" ref="P6:P13" si="4">L6+M6+N6+O6</f>
        <v>0</v>
      </c>
      <c r="Q6" s="137"/>
      <c r="R6" s="137"/>
      <c r="S6" s="137"/>
      <c r="T6" s="37">
        <f>P6+Q6+R6+S6</f>
        <v>0</v>
      </c>
      <c r="U6" s="35">
        <f t="shared" si="1"/>
        <v>0</v>
      </c>
      <c r="V6" s="92"/>
    </row>
    <row r="7" spans="1:22" ht="16.5" customHeight="1" x14ac:dyDescent="0.2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si="2"/>
        <v>0</v>
      </c>
      <c r="I7" s="137"/>
      <c r="J7" s="137"/>
      <c r="K7" s="137"/>
      <c r="L7" s="37">
        <f t="shared" si="3"/>
        <v>0</v>
      </c>
      <c r="M7" s="137"/>
      <c r="N7" s="137"/>
      <c r="O7" s="137"/>
      <c r="P7" s="37">
        <f t="shared" si="4"/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 x14ac:dyDescent="0.2">
      <c r="A8" s="91">
        <v>3</v>
      </c>
      <c r="B8" s="3">
        <v>13</v>
      </c>
      <c r="C8" s="16" t="s">
        <v>6</v>
      </c>
      <c r="D8" s="36"/>
      <c r="E8" s="137"/>
      <c r="F8" s="137"/>
      <c r="G8" s="137"/>
      <c r="H8" s="37">
        <f t="shared" si="2"/>
        <v>0</v>
      </c>
      <c r="I8" s="137"/>
      <c r="J8" s="137"/>
      <c r="K8" s="137"/>
      <c r="L8" s="37">
        <f t="shared" si="3"/>
        <v>0</v>
      </c>
      <c r="M8" s="137"/>
      <c r="N8" s="137"/>
      <c r="O8" s="137"/>
      <c r="P8" s="37">
        <f t="shared" si="4"/>
        <v>0</v>
      </c>
      <c r="Q8" s="137"/>
      <c r="R8" s="137"/>
      <c r="S8" s="137"/>
      <c r="T8" s="37">
        <f t="shared" si="5"/>
        <v>0</v>
      </c>
      <c r="U8" s="35">
        <f t="shared" si="1"/>
        <v>0</v>
      </c>
      <c r="V8" s="92"/>
    </row>
    <row r="9" spans="1:22" ht="16.5" customHeight="1" x14ac:dyDescent="0.2">
      <c r="A9" s="91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92"/>
    </row>
    <row r="10" spans="1:22" ht="16.5" customHeight="1" x14ac:dyDescent="0.2">
      <c r="A10" s="91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92"/>
    </row>
    <row r="11" spans="1:22" ht="16.5" customHeight="1" x14ac:dyDescent="0.2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92"/>
    </row>
    <row r="12" spans="1:22" ht="16.5" customHeight="1" x14ac:dyDescent="0.2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92"/>
    </row>
    <row r="13" spans="1:22" ht="16.5" customHeight="1" x14ac:dyDescent="0.2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92"/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 t="shared" ref="H15:H25" si="7">E15+F15+G15</f>
        <v>0</v>
      </c>
      <c r="I15" s="41"/>
      <c r="J15" s="41"/>
      <c r="K15" s="41"/>
      <c r="L15" s="39">
        <f t="shared" ref="L15:L25" si="8">H15+I15+J15+K15</f>
        <v>0</v>
      </c>
      <c r="M15" s="41"/>
      <c r="N15" s="41"/>
      <c r="O15" s="41"/>
      <c r="P15" s="39">
        <f t="shared" ref="P15:P25" si="9"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 x14ac:dyDescent="0.2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si="7"/>
        <v>0</v>
      </c>
      <c r="I16" s="41"/>
      <c r="J16" s="41"/>
      <c r="K16" s="41"/>
      <c r="L16" s="39">
        <f t="shared" si="8"/>
        <v>0</v>
      </c>
      <c r="M16" s="41"/>
      <c r="N16" s="41"/>
      <c r="O16" s="41"/>
      <c r="P16" s="39">
        <f t="shared" si="9"/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 x14ac:dyDescent="0.2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 x14ac:dyDescent="0.2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 x14ac:dyDescent="0.2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 x14ac:dyDescent="0.2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 x14ac:dyDescent="0.2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 x14ac:dyDescent="0.2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 x14ac:dyDescent="0.2">
      <c r="A23" s="91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93"/>
    </row>
    <row r="24" spans="1:22" ht="16.5" customHeight="1" x14ac:dyDescent="0.2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 x14ac:dyDescent="0.2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 x14ac:dyDescent="0.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 x14ac:dyDescent="0.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0">
        <f t="shared" ref="D30:T30" si="14">D31+D32+D33+D34+D35+D36+D37</f>
        <v>0</v>
      </c>
      <c r="E30" s="40">
        <f t="shared" si="14"/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 t="shared" ref="U30:U45" si="15">D30-T30</f>
        <v>0</v>
      </c>
      <c r="V30" s="101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 t="shared" ref="H31:H37" si="16">E31+F31+G31</f>
        <v>0</v>
      </c>
      <c r="I31" s="41"/>
      <c r="J31" s="41"/>
      <c r="K31" s="41"/>
      <c r="L31" s="42">
        <f t="shared" ref="L31:L37" si="17">H31+I31+J31+K31</f>
        <v>0</v>
      </c>
      <c r="M31" s="41"/>
      <c r="N31" s="41"/>
      <c r="O31" s="41"/>
      <c r="P31" s="42">
        <f t="shared" ref="P31:P37" si="18">L31+M31+N31+O31</f>
        <v>0</v>
      </c>
      <c r="Q31" s="41"/>
      <c r="R31" s="41"/>
      <c r="S31" s="41"/>
      <c r="T31" s="42">
        <f>P31+Q31+R31+S31</f>
        <v>0</v>
      </c>
      <c r="U31" s="40">
        <f t="shared" si="15"/>
        <v>0</v>
      </c>
      <c r="V31" s="102"/>
    </row>
    <row r="32" spans="1:22" ht="16.5" customHeight="1" x14ac:dyDescent="0.2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si="16"/>
        <v>0</v>
      </c>
      <c r="I32" s="41"/>
      <c r="J32" s="41"/>
      <c r="K32" s="41"/>
      <c r="L32" s="42">
        <f t="shared" si="17"/>
        <v>0</v>
      </c>
      <c r="M32" s="41"/>
      <c r="N32" s="41"/>
      <c r="O32" s="41"/>
      <c r="P32" s="42">
        <f t="shared" si="18"/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 x14ac:dyDescent="0.2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 x14ac:dyDescent="0.2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 x14ac:dyDescent="0.2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 x14ac:dyDescent="0.2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 x14ac:dyDescent="0.2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102"/>
    </row>
    <row r="38" spans="1:22" ht="16.5" customHeight="1" x14ac:dyDescent="0.2">
      <c r="A38" s="94" t="s">
        <v>23</v>
      </c>
      <c r="B38" s="55" t="s">
        <v>649</v>
      </c>
      <c r="C38" s="55"/>
      <c r="D38" s="40">
        <f t="shared" ref="D38:T38" si="20">D39+D40+D41+D42+D43+D44+D45</f>
        <v>0</v>
      </c>
      <c r="E38" s="40">
        <f t="shared" si="20"/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 t="shared" ref="H39:H45" si="21">E39+F39+G39</f>
        <v>0</v>
      </c>
      <c r="I39" s="41"/>
      <c r="J39" s="41"/>
      <c r="K39" s="41"/>
      <c r="L39" s="42">
        <f t="shared" ref="L39:L45" si="22">H39+I39+J39+K39</f>
        <v>0</v>
      </c>
      <c r="M39" s="41"/>
      <c r="N39" s="41"/>
      <c r="O39" s="41"/>
      <c r="P39" s="42">
        <f t="shared" ref="P39:P45" si="23"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 x14ac:dyDescent="0.2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si="21"/>
        <v>0</v>
      </c>
      <c r="I40" s="41"/>
      <c r="J40" s="41"/>
      <c r="K40" s="41"/>
      <c r="L40" s="42">
        <f t="shared" si="22"/>
        <v>0</v>
      </c>
      <c r="M40" s="41"/>
      <c r="N40" s="41"/>
      <c r="O40" s="41"/>
      <c r="P40" s="42">
        <f t="shared" si="23"/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 x14ac:dyDescent="0.2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 x14ac:dyDescent="0.2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 x14ac:dyDescent="0.2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 x14ac:dyDescent="0.2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 x14ac:dyDescent="0.2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102"/>
    </row>
    <row r="46" spans="1:22" ht="16.5" customHeight="1" x14ac:dyDescent="0.2">
      <c r="A46" s="9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103"/>
    </row>
    <row r="47" spans="1:22" ht="16.5" customHeight="1" x14ac:dyDescent="0.2">
      <c r="A47" s="9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103"/>
    </row>
    <row r="48" spans="1:22" ht="16.5" customHeight="1" x14ac:dyDescent="0.2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103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 x14ac:dyDescent="0.25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y6v7w90EmdkzULB/sXctXAnv0csVRqplbF2djq8ilytVVxZudjLKf4axF6d37glBy8+1uSKWUC3NA7g3s5DeEw==" saltValue="MUOzKECpU1dh6hwp5mgC+g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1:C1" name="Περιοχή1_4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B2 D2:E2" name="Περιοχή1_7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2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S51:T51 H51 P51" xr:uid="{C7C042EB-7130-4379-9947-4451BB45ECC2}">
      <formula1>0</formula1>
    </dataValidation>
    <dataValidation type="decimal" operator="greaterThanOrEqual" allowBlank="1" showInputMessage="1" showErrorMessage="1" error="Δεν επιτρέποντι αρνητικές τιμές" sqref="D6:G13 I6:K13 M6:O13 Q6:S13 V6:V13 D15:G25 I15:K25 M15:O25 Q15:S25 V15:V25 D31:G37 I31:K37 M31:O37 Q31:S37 V31:V37 D39:G45 I39:K45 M39:O45 Q39:S45 V39:V45 D51:G51 I51:K51 M51:O51 Q51:R51" xr:uid="{4563ADC3-A740-4752-9423-B3382D25B9C3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79FE-07E7-4CF1-AA2E-C7599A7820E6}">
  <sheetPr>
    <tabColor rgb="FF8EA9DB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D2" activeCellId="1" sqref="A2:B2 D2"/>
      <selection pane="bottomLeft" activeCell="C7" sqref="C7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79" t="s">
        <v>654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1"/>
    </row>
    <row r="2" spans="1:22" customFormat="1" ht="31.5" x14ac:dyDescent="0.2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76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19">
        <v>19</v>
      </c>
    </row>
    <row r="4" spans="1:22" s="25" customFormat="1" ht="84" x14ac:dyDescent="0.2">
      <c r="A4" s="26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27" t="s">
        <v>56</v>
      </c>
    </row>
    <row r="5" spans="1:22" ht="16.5" customHeight="1" x14ac:dyDescent="0.2">
      <c r="A5" s="2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35">
        <f>SUM(V6:V13)</f>
        <v>0</v>
      </c>
    </row>
    <row r="6" spans="1:22" ht="16.5" customHeight="1" x14ac:dyDescent="0.2">
      <c r="A6" s="30">
        <v>1</v>
      </c>
      <c r="B6" s="3">
        <v>11</v>
      </c>
      <c r="C6" s="16" t="s">
        <v>31</v>
      </c>
      <c r="D6" s="36"/>
      <c r="E6" s="137"/>
      <c r="F6" s="137"/>
      <c r="G6" s="137"/>
      <c r="H6" s="37">
        <f>E6+F6+G6</f>
        <v>0</v>
      </c>
      <c r="I6" s="137"/>
      <c r="J6" s="137"/>
      <c r="K6" s="137"/>
      <c r="L6" s="37">
        <f>H6+I6+J6+K6</f>
        <v>0</v>
      </c>
      <c r="M6" s="137"/>
      <c r="N6" s="137"/>
      <c r="O6" s="137"/>
      <c r="P6" s="37">
        <f>L6+M6+N6+O6</f>
        <v>0</v>
      </c>
      <c r="Q6" s="137"/>
      <c r="R6" s="137"/>
      <c r="S6" s="137"/>
      <c r="T6" s="37">
        <f>P6+Q6+R6+S6</f>
        <v>0</v>
      </c>
      <c r="U6" s="35">
        <f t="shared" ref="U6:U25" si="1">D6-T6</f>
        <v>0</v>
      </c>
      <c r="V6" s="36"/>
    </row>
    <row r="7" spans="1:22" ht="16.5" customHeight="1" x14ac:dyDescent="0.2">
      <c r="A7" s="30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2">E7+F7+G7</f>
        <v>0</v>
      </c>
      <c r="I7" s="137"/>
      <c r="J7" s="137"/>
      <c r="K7" s="137"/>
      <c r="L7" s="37">
        <f t="shared" ref="L7:L13" si="3">H7+I7+J7+K7</f>
        <v>0</v>
      </c>
      <c r="M7" s="137"/>
      <c r="N7" s="137"/>
      <c r="O7" s="137"/>
      <c r="P7" s="37">
        <f t="shared" ref="P7:P13" si="4">L7+M7+N7+O7</f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36"/>
    </row>
    <row r="8" spans="1:22" ht="16.5" customHeight="1" x14ac:dyDescent="0.2">
      <c r="A8" s="30">
        <v>3</v>
      </c>
      <c r="B8" s="3">
        <v>13</v>
      </c>
      <c r="C8" s="16" t="s">
        <v>6</v>
      </c>
      <c r="D8" s="36"/>
      <c r="E8" s="137"/>
      <c r="F8" s="137"/>
      <c r="G8" s="137"/>
      <c r="H8" s="37">
        <f t="shared" si="2"/>
        <v>0</v>
      </c>
      <c r="I8" s="137"/>
      <c r="J8" s="137"/>
      <c r="K8" s="137"/>
      <c r="L8" s="37">
        <f t="shared" si="3"/>
        <v>0</v>
      </c>
      <c r="M8" s="137"/>
      <c r="N8" s="137"/>
      <c r="O8" s="137"/>
      <c r="P8" s="37">
        <f t="shared" si="4"/>
        <v>0</v>
      </c>
      <c r="Q8" s="137"/>
      <c r="R8" s="137"/>
      <c r="S8" s="137"/>
      <c r="T8" s="37">
        <f t="shared" si="5"/>
        <v>0</v>
      </c>
      <c r="U8" s="35">
        <f t="shared" si="1"/>
        <v>0</v>
      </c>
      <c r="V8" s="36"/>
    </row>
    <row r="9" spans="1:22" ht="16.5" customHeight="1" x14ac:dyDescent="0.2">
      <c r="A9" s="30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36"/>
    </row>
    <row r="10" spans="1:22" ht="16.5" customHeight="1" x14ac:dyDescent="0.2">
      <c r="A10" s="30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36"/>
    </row>
    <row r="11" spans="1:22" ht="16.5" customHeight="1" x14ac:dyDescent="0.2">
      <c r="A11" s="30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36"/>
    </row>
    <row r="12" spans="1:22" ht="16.5" customHeight="1" x14ac:dyDescent="0.2">
      <c r="A12" s="30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36"/>
    </row>
    <row r="13" spans="1:22" ht="16.5" customHeight="1" x14ac:dyDescent="0.2">
      <c r="A13" s="30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36"/>
    </row>
    <row r="14" spans="1:22" ht="16.5" customHeight="1" x14ac:dyDescent="0.2">
      <c r="A14" s="2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35">
        <f>SUM(V15:V25)</f>
        <v>0</v>
      </c>
    </row>
    <row r="15" spans="1:22" ht="16.5" customHeight="1" x14ac:dyDescent="0.2">
      <c r="A15" s="30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38"/>
    </row>
    <row r="16" spans="1:22" ht="16.5" customHeight="1" x14ac:dyDescent="0.2">
      <c r="A16" s="30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38"/>
    </row>
    <row r="17" spans="1:22" ht="16.5" customHeight="1" x14ac:dyDescent="0.2">
      <c r="A17" s="30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38"/>
    </row>
    <row r="18" spans="1:22" ht="16.5" customHeight="1" x14ac:dyDescent="0.2">
      <c r="A18" s="30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38"/>
    </row>
    <row r="19" spans="1:22" ht="16.5" customHeight="1" x14ac:dyDescent="0.2">
      <c r="A19" s="30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38"/>
    </row>
    <row r="20" spans="1:22" ht="16.5" customHeight="1" x14ac:dyDescent="0.2">
      <c r="A20" s="30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38"/>
    </row>
    <row r="21" spans="1:22" ht="16.5" customHeight="1" x14ac:dyDescent="0.2">
      <c r="A21" s="30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ht="16.5" customHeight="1" x14ac:dyDescent="0.2">
      <c r="A22" s="30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ht="16.5" customHeight="1" x14ac:dyDescent="0.2">
      <c r="A23" s="30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38"/>
    </row>
    <row r="24" spans="1:22" ht="16.5" customHeight="1" x14ac:dyDescent="0.2">
      <c r="A24" s="30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ht="16.5" customHeight="1" x14ac:dyDescent="0.2">
      <c r="A25" s="30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 x14ac:dyDescent="0.2">
      <c r="A26" s="5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18"/>
    </row>
    <row r="27" spans="1:22" ht="12.75" customHeight="1" x14ac:dyDescent="0.2">
      <c r="A27" s="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</row>
    <row r="28" spans="1:22" s="11" customFormat="1" ht="15" x14ac:dyDescent="0.25">
      <c r="A28" s="63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</row>
    <row r="29" spans="1:22" x14ac:dyDescent="0.2">
      <c r="A29" s="178"/>
      <c r="B29" s="171"/>
      <c r="C29" s="171"/>
      <c r="D29" s="171"/>
      <c r="E29" s="171"/>
      <c r="F29" s="171"/>
      <c r="G29" s="171"/>
      <c r="H29" s="171"/>
      <c r="I29" s="172"/>
    </row>
    <row r="30" spans="1:22" ht="16.5" customHeight="1" x14ac:dyDescent="0.2">
      <c r="A30" s="5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40">
        <f>SUM(V31:V37)</f>
        <v>0</v>
      </c>
    </row>
    <row r="31" spans="1:22" ht="16.5" customHeight="1" x14ac:dyDescent="0.2">
      <c r="A31" s="30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41"/>
    </row>
    <row r="32" spans="1:22" ht="16.5" customHeight="1" x14ac:dyDescent="0.2">
      <c r="A32" s="30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41"/>
    </row>
    <row r="33" spans="1:22" ht="16.5" customHeight="1" x14ac:dyDescent="0.2">
      <c r="A33" s="30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41"/>
    </row>
    <row r="34" spans="1:22" ht="16.5" customHeight="1" x14ac:dyDescent="0.2">
      <c r="A34" s="30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41"/>
    </row>
    <row r="35" spans="1:22" ht="16.5" customHeight="1" x14ac:dyDescent="0.2">
      <c r="A35" s="30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41"/>
    </row>
    <row r="36" spans="1:22" ht="16.5" customHeight="1" x14ac:dyDescent="0.2">
      <c r="A36" s="30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41"/>
    </row>
    <row r="37" spans="1:22" ht="16.5" customHeight="1" x14ac:dyDescent="0.2">
      <c r="A37" s="30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41"/>
    </row>
    <row r="38" spans="1:22" ht="16.5" customHeight="1" x14ac:dyDescent="0.2">
      <c r="A38" s="5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>N39+N40+N41+N42+N43+N44+N45</f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40">
        <f>SUM(V39:V45)</f>
        <v>0</v>
      </c>
    </row>
    <row r="39" spans="1:22" ht="16.5" customHeight="1" x14ac:dyDescent="0.2">
      <c r="A39" s="30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41"/>
    </row>
    <row r="40" spans="1:22" ht="16.5" customHeight="1" x14ac:dyDescent="0.2">
      <c r="A40" s="30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41"/>
    </row>
    <row r="41" spans="1:22" ht="16.5" customHeight="1" x14ac:dyDescent="0.2">
      <c r="A41" s="30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>L41+M41+N41+O41</f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41"/>
    </row>
    <row r="42" spans="1:22" ht="16.5" customHeight="1" x14ac:dyDescent="0.2">
      <c r="A42" s="30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>L42+M42+N42+O42</f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41"/>
    </row>
    <row r="43" spans="1:22" ht="16.5" customHeight="1" x14ac:dyDescent="0.2">
      <c r="A43" s="30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>L43+M43+N43+O43</f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41"/>
    </row>
    <row r="44" spans="1:22" ht="16.5" customHeight="1" x14ac:dyDescent="0.2">
      <c r="A44" s="30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41"/>
    </row>
    <row r="45" spans="1:22" ht="16.5" customHeight="1" x14ac:dyDescent="0.2">
      <c r="A45" s="30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41"/>
    </row>
    <row r="46" spans="1:22" ht="16.5" customHeight="1" x14ac:dyDescent="0.2">
      <c r="A46" s="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44"/>
    </row>
    <row r="47" spans="1:22" ht="16.5" customHeight="1" x14ac:dyDescent="0.2">
      <c r="A47" s="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44"/>
    </row>
    <row r="48" spans="1:22" ht="16.5" customHeight="1" x14ac:dyDescent="0.2">
      <c r="A48" s="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44"/>
    </row>
    <row r="50" spans="1:20" ht="12.75" customHeight="1" x14ac:dyDescent="0.2">
      <c r="A50" s="28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</row>
    <row r="51" spans="1:20" ht="30.75" customHeight="1" x14ac:dyDescent="0.2">
      <c r="A51" s="79">
        <v>34</v>
      </c>
      <c r="B51" s="83" t="s">
        <v>651</v>
      </c>
      <c r="C51" s="83"/>
      <c r="D51" s="80"/>
      <c r="E51" s="80"/>
      <c r="F51" s="80"/>
      <c r="G51" s="80"/>
      <c r="H51" s="78">
        <f>G51</f>
        <v>0</v>
      </c>
      <c r="I51" s="80"/>
      <c r="J51" s="80"/>
      <c r="K51" s="80"/>
      <c r="L51" s="78">
        <f>K51</f>
        <v>0</v>
      </c>
      <c r="M51" s="80"/>
      <c r="N51" s="80"/>
      <c r="O51" s="80"/>
      <c r="P51" s="78">
        <f>O51</f>
        <v>0</v>
      </c>
      <c r="Q51" s="80"/>
      <c r="R51" s="80"/>
      <c r="S51" s="81"/>
      <c r="T51" s="81"/>
    </row>
  </sheetData>
  <sheetProtection algorithmName="SHA-512" hashValue="gxPktv/g99GflqiJnXc3a67I6Bjx3umg1aA+8s7gmqnvdbbS0dOjA8FIb6b+9GdYE2dKetKWX6cjCHrlEWOdcw==" saltValue="GqmsFBbH2XAUVHVp1tPJK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5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1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S51:T51 H51 P51" xr:uid="{45D49452-AF59-435E-9415-E67EC49F8D55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V31:V37 D39:G45 I39:K45 M39:O45 Q39:S45 V39:V45 D51:G51 I51:K51 M51:O51 Q51:R51" xr:uid="{493A5B6B-70F9-4C72-8405-43C29D09880D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11</vt:i4>
      </vt:variant>
      <vt:variant>
        <vt:lpstr>Καθορισμένες περιοχές</vt:lpstr>
      </vt:variant>
      <vt:variant>
        <vt:i4>7</vt:i4>
      </vt:variant>
    </vt:vector>
  </HeadingPairs>
  <TitlesOfParts>
    <vt:vector size="18" baseType="lpstr">
      <vt:lpstr>Σ1. Σύνολο ΠΥ</vt:lpstr>
      <vt:lpstr>Σ1.1. Τακτικός προϋπ.</vt:lpstr>
      <vt:lpstr>list_year</vt:lpstr>
      <vt:lpstr>Σ1.2. ΠΔΕ, ΤΑΑ &amp; Λοιπά εργαλεία</vt:lpstr>
      <vt:lpstr>Σ1.2.1. ΠΔΕ Εθνικό</vt:lpstr>
      <vt:lpstr>Σ1.2.2. ΠΔΕ Συγχρημ.</vt:lpstr>
      <vt:lpstr>Σ1.2.3. ΤΑΑ</vt:lpstr>
      <vt:lpstr>Σ1.2.4. Πράσινο Ταμείο</vt:lpstr>
      <vt:lpstr>Σ1.2.5. ΑΝΤΩΝΗΣ ΤΡΙΤΣΗΣ</vt:lpstr>
      <vt:lpstr>ΕΛΕΓΧΟΙ</vt:lpstr>
      <vt:lpstr>list_foreas</vt:lpstr>
      <vt:lpstr>'Σ1. Σύνολο ΠΥ'!Print_Area</vt:lpstr>
      <vt:lpstr>'Σ1. Σύνολο ΠΥ'!Print_Titles</vt:lpstr>
      <vt:lpstr>'Σ1.2. ΠΔΕ, ΤΑΑ &amp; Λοιπά εργαλεία'!Print_Titles</vt:lpstr>
      <vt:lpstr>'Σ1.2.1. ΠΔΕ Εθνικό'!Print_Titles</vt:lpstr>
      <vt:lpstr>'Σ1.2.2. ΠΔΕ Συγχρημ.'!Print_Titles</vt:lpstr>
      <vt:lpstr>'Σ1.2.3. ΤΑΑ'!Print_Titles</vt:lpstr>
      <vt:lpstr>ΟΝΟΜΑΣΙΑ_ΦΟΡΕΑ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Ανδρέας Ποτολιός</dc:creator>
  <cp:lastModifiedBy>Pinelopi Kiourtidou</cp:lastModifiedBy>
  <cp:lastPrinted>2025-11-20T11:35:37Z</cp:lastPrinted>
  <dcterms:created xsi:type="dcterms:W3CDTF">2025-07-03T09:10:26Z</dcterms:created>
  <dcterms:modified xsi:type="dcterms:W3CDTF">2025-12-11T12:46:47Z</dcterms:modified>
</cp:coreProperties>
</file>